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市町村支援課\　財政係\06  市町村予算\H29\"/>
    </mc:Choice>
  </mc:AlternateContent>
  <bookViews>
    <workbookView xWindow="10185" yWindow="-15" windowWidth="10320" windowHeight="7725"/>
  </bookViews>
  <sheets>
    <sheet name="(千円単位）" sheetId="1" r:id="rId1"/>
  </sheets>
  <definedNames>
    <definedName name="_xlnm.Print_Area" localSheetId="0">'(千円単位）'!$A$1:$J$23</definedName>
  </definedNames>
  <calcPr calcId="152511"/>
</workbook>
</file>

<file path=xl/calcChain.xml><?xml version="1.0" encoding="utf-8"?>
<calcChain xmlns="http://schemas.openxmlformats.org/spreadsheetml/2006/main">
  <c r="F20" i="1" l="1"/>
  <c r="F14" i="1"/>
  <c r="F21" i="1" s="1"/>
  <c r="C20" i="1"/>
  <c r="C14" i="1"/>
  <c r="C21" i="1" s="1"/>
  <c r="B20" i="1" l="1"/>
  <c r="E20" i="1"/>
  <c r="G20" i="1" s="1"/>
  <c r="E14" i="1"/>
  <c r="G14" i="1" s="1"/>
  <c r="B14" i="1"/>
  <c r="D14" i="1" s="1"/>
  <c r="H4" i="1"/>
  <c r="H5" i="1"/>
  <c r="H6" i="1"/>
  <c r="H7" i="1"/>
  <c r="H8" i="1"/>
  <c r="H9" i="1"/>
  <c r="H10" i="1"/>
  <c r="H11" i="1"/>
  <c r="H12" i="1"/>
  <c r="H13" i="1"/>
  <c r="I4" i="1"/>
  <c r="I5" i="1"/>
  <c r="J5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I15" i="1"/>
  <c r="I16" i="1"/>
  <c r="I17" i="1"/>
  <c r="I18" i="1"/>
  <c r="I19" i="1"/>
  <c r="I21" i="1"/>
  <c r="H15" i="1"/>
  <c r="J15" i="1" s="1"/>
  <c r="H16" i="1"/>
  <c r="H17" i="1"/>
  <c r="J17" i="1"/>
  <c r="H18" i="1"/>
  <c r="H19" i="1"/>
  <c r="J19" i="1" s="1"/>
  <c r="D20" i="1"/>
  <c r="G19" i="1"/>
  <c r="D19" i="1"/>
  <c r="G18" i="1"/>
  <c r="D18" i="1"/>
  <c r="G17" i="1"/>
  <c r="D17" i="1"/>
  <c r="G16" i="1"/>
  <c r="D16" i="1"/>
  <c r="G15" i="1"/>
  <c r="D15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G5" i="1"/>
  <c r="D5" i="1"/>
  <c r="J4" i="1"/>
  <c r="G4" i="1"/>
  <c r="D4" i="1"/>
  <c r="H20" i="1" l="1"/>
  <c r="J16" i="1"/>
  <c r="B21" i="1"/>
  <c r="D21" i="1" s="1"/>
  <c r="J13" i="1"/>
  <c r="E21" i="1"/>
  <c r="G21" i="1" s="1"/>
  <c r="I14" i="1"/>
  <c r="H21" i="1"/>
  <c r="J21" i="1" s="1"/>
  <c r="H14" i="1"/>
  <c r="J14" i="1" s="1"/>
  <c r="J18" i="1"/>
  <c r="I20" i="1"/>
  <c r="J20" i="1" s="1"/>
</calcChain>
</file>

<file path=xl/sharedStrings.xml><?xml version="1.0" encoding="utf-8"?>
<sst xmlns="http://schemas.openxmlformats.org/spreadsheetml/2006/main" count="32" uniqueCount="28">
  <si>
    <t>一般会計</t>
    <rPh sb="0" eb="2">
      <t>イッパン</t>
    </rPh>
    <rPh sb="2" eb="4">
      <t>カイケイ</t>
    </rPh>
    <phoneticPr fontId="3"/>
  </si>
  <si>
    <t>特別会計</t>
    <rPh sb="0" eb="2">
      <t>トクベツ</t>
    </rPh>
    <rPh sb="2" eb="4">
      <t>カイケイ</t>
    </rPh>
    <phoneticPr fontId="3"/>
  </si>
  <si>
    <t>予算総額</t>
    <rPh sb="0" eb="2">
      <t>ヨサン</t>
    </rPh>
    <rPh sb="2" eb="4">
      <t>ソウガク</t>
    </rPh>
    <phoneticPr fontId="3"/>
  </si>
  <si>
    <t>高岡市</t>
  </si>
  <si>
    <t>魚津市</t>
  </si>
  <si>
    <t>滑川市</t>
  </si>
  <si>
    <t>砺波市</t>
  </si>
  <si>
    <t>小矢部市</t>
  </si>
  <si>
    <t>南砺市</t>
  </si>
  <si>
    <t>市計</t>
    <rPh sb="0" eb="1">
      <t>シ</t>
    </rPh>
    <rPh sb="1" eb="2">
      <t>ケイ</t>
    </rPh>
    <phoneticPr fontId="3"/>
  </si>
  <si>
    <t>舟橋村</t>
  </si>
  <si>
    <t>上市町</t>
  </si>
  <si>
    <t>立山町</t>
  </si>
  <si>
    <t>入善町</t>
  </si>
  <si>
    <t>朝日町</t>
  </si>
  <si>
    <t>町村計</t>
    <rPh sb="0" eb="2">
      <t>チョウソン</t>
    </rPh>
    <rPh sb="2" eb="3">
      <t>ケイ</t>
    </rPh>
    <phoneticPr fontId="3"/>
  </si>
  <si>
    <t>合計</t>
    <rPh sb="0" eb="2">
      <t>ゴウケイ</t>
    </rPh>
    <phoneticPr fontId="3"/>
  </si>
  <si>
    <t>射水市</t>
    <rPh sb="0" eb="2">
      <t>イミズ</t>
    </rPh>
    <rPh sb="2" eb="3">
      <t>シ</t>
    </rPh>
    <phoneticPr fontId="3"/>
  </si>
  <si>
    <t>（単位：千円、％）</t>
    <rPh sb="1" eb="3">
      <t>タンイ</t>
    </rPh>
    <rPh sb="4" eb="6">
      <t>センエン</t>
    </rPh>
    <phoneticPr fontId="3"/>
  </si>
  <si>
    <t>伸率</t>
  </si>
  <si>
    <t>氷見市</t>
    <phoneticPr fontId="3"/>
  </si>
  <si>
    <t>富山市</t>
    <rPh sb="0" eb="3">
      <t>トヤマシ</t>
    </rPh>
    <phoneticPr fontId="3"/>
  </si>
  <si>
    <t>黒部市</t>
    <phoneticPr fontId="3"/>
  </si>
  <si>
    <t>平成28年度　　　　　　　　　　　　　　　　　　　　　　　　　　　　　　　　　　　　　　　　　　　　　　　　　　　　　　当初予算　　　　　　　　　　　　　　　　　　　　　　　　　　　　　　　　　　　　　　　　　　　　　　　　　　　　　　　計上額</t>
    <phoneticPr fontId="3"/>
  </si>
  <si>
    <t>平成29年度　　　　　　　　　　　　　　　　　　　　　　　　　　　　　　　　　　　　　　　　　　　　　　　　　　　　　　当初予算　　　　　　　　　　　　　　　　　　　　　　　　　　　　　　　　　　　　　　　　　　　　　　　　　　　　　　　計上額</t>
    <phoneticPr fontId="3"/>
  </si>
  <si>
    <t>平成29年度　　　　　　　　　　　　　　　　　　　　　　　　　　　　　　　　　　　　　　　　　　　　　　　　　　　　　　当初予算　　　　　　　　　　　　　　　　　　　　　　　　　　　　　　　　　　　　　　　　　　　　　　　　　　　　　　　計上額</t>
    <phoneticPr fontId="3"/>
  </si>
  <si>
    <t>平成28年度　　　　　　　　　　　　　　　　　　　　　　　　　　　　　　　　　　　　　　　　　　　　　　　　　　　　　　当初予算　　　　　　　　　　　　　　　　　　　　　　　　　　　　　　　　　　　　　　　　　　　　　　　　　　　　　　　計上額</t>
    <phoneticPr fontId="3"/>
  </si>
  <si>
    <t>平成29年度　市町村当初予算の状況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</si>
</sst>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;&quot;△ &quot;0.0"/>
    <numFmt numFmtId="177" formatCode="0.0;&quot;▲ &quot;0.0"/>
  </numFmts>
  <fonts count="9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58">
    <xf numFmtId="0" fontId="0" fillId="0" borderId="0" xfId="0"/>
    <xf numFmtId="0" fontId="6" fillId="0" borderId="0" xfId="0" applyFont="1"/>
    <xf numFmtId="0" fontId="5" fillId="0" borderId="16" xfId="0" applyFont="1" applyBorder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5" fillId="0" borderId="0" xfId="0" applyFont="1" applyFill="1" applyBorder="1"/>
    <xf numFmtId="0" fontId="0" fillId="0" borderId="0" xfId="0" applyFont="1"/>
    <xf numFmtId="0" fontId="0" fillId="0" borderId="31" xfId="0" applyFont="1" applyBorder="1"/>
    <xf numFmtId="38" fontId="0" fillId="0" borderId="0" xfId="1" applyFont="1" applyBorder="1"/>
    <xf numFmtId="176" fontId="0" fillId="0" borderId="0" xfId="0" applyNumberFormat="1" applyFont="1" applyBorder="1"/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177" fontId="4" fillId="0" borderId="2" xfId="0" applyNumberFormat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7" fontId="4" fillId="0" borderId="17" xfId="0" applyNumberFormat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177" fontId="4" fillId="0" borderId="4" xfId="0" applyNumberFormat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177" fontId="4" fillId="0" borderId="6" xfId="0" applyNumberFormat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177" fontId="4" fillId="0" borderId="26" xfId="0" applyNumberFormat="1" applyFont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vertical="center"/>
    </xf>
    <xf numFmtId="38" fontId="4" fillId="0" borderId="7" xfId="1" applyFont="1" applyBorder="1" applyAlignment="1">
      <alignment vertical="center"/>
    </xf>
    <xf numFmtId="177" fontId="4" fillId="0" borderId="8" xfId="0" applyNumberFormat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177" fontId="4" fillId="0" borderId="27" xfId="0" applyNumberFormat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177" fontId="4" fillId="0" borderId="28" xfId="0" applyNumberFormat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未定義" xfId="2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view="pageBreakPreview" zoomScale="90" zoomScaleNormal="100" workbookViewId="0"/>
  </sheetViews>
  <sheetFormatPr defaultRowHeight="14.25" x14ac:dyDescent="0.15"/>
  <cols>
    <col min="1" max="1" width="13.25" style="8" customWidth="1"/>
    <col min="2" max="3" width="14.625" style="8" bestFit="1" customWidth="1"/>
    <col min="4" max="4" width="9.25" style="8" customWidth="1"/>
    <col min="5" max="6" width="14.625" style="8" bestFit="1" customWidth="1"/>
    <col min="7" max="7" width="9.25" style="8" customWidth="1"/>
    <col min="8" max="8" width="14.75" style="8" customWidth="1"/>
    <col min="9" max="9" width="13.75" style="8" customWidth="1"/>
    <col min="10" max="10" width="9.25" style="8" customWidth="1"/>
    <col min="11" max="16384" width="9" style="8"/>
  </cols>
  <sheetData>
    <row r="1" spans="1:10" ht="44.25" customHeight="1" thickBot="1" x14ac:dyDescent="0.25">
      <c r="A1" s="51" t="s">
        <v>27</v>
      </c>
      <c r="B1" s="1"/>
      <c r="J1" s="6" t="s">
        <v>18</v>
      </c>
    </row>
    <row r="2" spans="1:10" s="23" customFormat="1" ht="20.25" customHeight="1" x14ac:dyDescent="0.15">
      <c r="A2" s="50"/>
      <c r="B2" s="52" t="s">
        <v>0</v>
      </c>
      <c r="C2" s="52"/>
      <c r="D2" s="53"/>
      <c r="E2" s="54" t="s">
        <v>1</v>
      </c>
      <c r="F2" s="52"/>
      <c r="G2" s="53"/>
      <c r="H2" s="55" t="s">
        <v>2</v>
      </c>
      <c r="I2" s="56"/>
      <c r="J2" s="57"/>
    </row>
    <row r="3" spans="1:10" ht="53.25" customHeight="1" x14ac:dyDescent="0.15">
      <c r="A3" s="2"/>
      <c r="B3" s="3" t="s">
        <v>24</v>
      </c>
      <c r="C3" s="3" t="s">
        <v>23</v>
      </c>
      <c r="D3" s="4" t="s">
        <v>19</v>
      </c>
      <c r="E3" s="3" t="s">
        <v>25</v>
      </c>
      <c r="F3" s="3" t="s">
        <v>23</v>
      </c>
      <c r="G3" s="4" t="s">
        <v>19</v>
      </c>
      <c r="H3" s="3" t="s">
        <v>24</v>
      </c>
      <c r="I3" s="3" t="s">
        <v>26</v>
      </c>
      <c r="J3" s="5" t="s">
        <v>19</v>
      </c>
    </row>
    <row r="4" spans="1:10" s="23" customFormat="1" ht="34.5" customHeight="1" x14ac:dyDescent="0.15">
      <c r="A4" s="12" t="s">
        <v>21</v>
      </c>
      <c r="B4" s="19">
        <v>154439079</v>
      </c>
      <c r="C4" s="19">
        <v>155770762</v>
      </c>
      <c r="D4" s="20">
        <f t="shared" ref="D4:D21" si="0">(B4-C4)/C4*100</f>
        <v>-0.85489920117358098</v>
      </c>
      <c r="E4" s="19">
        <v>189079514</v>
      </c>
      <c r="F4" s="19">
        <v>189798148</v>
      </c>
      <c r="G4" s="20">
        <f t="shared" ref="G4:G21" si="1">(E4-F4)/F4*100</f>
        <v>-0.37863067030559222</v>
      </c>
      <c r="H4" s="21">
        <f>B4+E4</f>
        <v>343518593</v>
      </c>
      <c r="I4" s="21">
        <f>C4+F4</f>
        <v>345568910</v>
      </c>
      <c r="J4" s="22">
        <f t="shared" ref="J4:J21" si="2">(H4-I4)/I4*100</f>
        <v>-0.59331639527410029</v>
      </c>
    </row>
    <row r="5" spans="1:10" s="23" customFormat="1" ht="34.5" customHeight="1" x14ac:dyDescent="0.15">
      <c r="A5" s="13" t="s">
        <v>3</v>
      </c>
      <c r="B5" s="19">
        <v>68259587</v>
      </c>
      <c r="C5" s="19">
        <v>71147072</v>
      </c>
      <c r="D5" s="20">
        <f t="shared" si="0"/>
        <v>-4.0584734112459326</v>
      </c>
      <c r="E5" s="21">
        <v>67196846</v>
      </c>
      <c r="F5" s="21">
        <v>68337852</v>
      </c>
      <c r="G5" s="20">
        <f t="shared" si="1"/>
        <v>-1.6696544690927655</v>
      </c>
      <c r="H5" s="21">
        <f t="shared" ref="H5:I12" si="3">B5+E5</f>
        <v>135456433</v>
      </c>
      <c r="I5" s="21">
        <f t="shared" si="3"/>
        <v>139484924</v>
      </c>
      <c r="J5" s="24">
        <f t="shared" si="2"/>
        <v>-2.8881192923759991</v>
      </c>
    </row>
    <row r="6" spans="1:10" s="23" customFormat="1" ht="34.5" customHeight="1" x14ac:dyDescent="0.15">
      <c r="A6" s="14" t="s">
        <v>4</v>
      </c>
      <c r="B6" s="25">
        <v>18530000</v>
      </c>
      <c r="C6" s="25">
        <v>18500000</v>
      </c>
      <c r="D6" s="26">
        <f t="shared" si="0"/>
        <v>0.16216216216216214</v>
      </c>
      <c r="E6" s="25">
        <v>15583447</v>
      </c>
      <c r="F6" s="25">
        <v>16286323</v>
      </c>
      <c r="G6" s="26">
        <f t="shared" si="1"/>
        <v>-4.3157439527633095</v>
      </c>
      <c r="H6" s="27">
        <f t="shared" si="3"/>
        <v>34113447</v>
      </c>
      <c r="I6" s="27">
        <f t="shared" si="3"/>
        <v>34786323</v>
      </c>
      <c r="J6" s="24">
        <f t="shared" si="2"/>
        <v>-1.934311942081375</v>
      </c>
    </row>
    <row r="7" spans="1:10" s="23" customFormat="1" ht="34.5" customHeight="1" x14ac:dyDescent="0.15">
      <c r="A7" s="12" t="s">
        <v>20</v>
      </c>
      <c r="B7" s="28">
        <v>19845000</v>
      </c>
      <c r="C7" s="28">
        <v>20875678</v>
      </c>
      <c r="D7" s="29">
        <f t="shared" si="0"/>
        <v>-4.9372192845664697</v>
      </c>
      <c r="E7" s="28">
        <v>17403007</v>
      </c>
      <c r="F7" s="28">
        <v>18575302</v>
      </c>
      <c r="G7" s="29">
        <f t="shared" si="1"/>
        <v>-6.311041403256862</v>
      </c>
      <c r="H7" s="30">
        <f t="shared" si="3"/>
        <v>37248007</v>
      </c>
      <c r="I7" s="30">
        <f t="shared" si="3"/>
        <v>39450980</v>
      </c>
      <c r="J7" s="31">
        <f t="shared" si="2"/>
        <v>-5.5840767453685558</v>
      </c>
    </row>
    <row r="8" spans="1:10" s="23" customFormat="1" ht="34.5" customHeight="1" x14ac:dyDescent="0.15">
      <c r="A8" s="14" t="s">
        <v>5</v>
      </c>
      <c r="B8" s="25">
        <v>11977765</v>
      </c>
      <c r="C8" s="25">
        <v>12003889</v>
      </c>
      <c r="D8" s="26">
        <f t="shared" si="0"/>
        <v>-0.21762946991595805</v>
      </c>
      <c r="E8" s="25">
        <v>10455854</v>
      </c>
      <c r="F8" s="25">
        <v>11024001</v>
      </c>
      <c r="G8" s="26">
        <f t="shared" si="1"/>
        <v>-5.153727761817148</v>
      </c>
      <c r="H8" s="27">
        <f t="shared" si="3"/>
        <v>22433619</v>
      </c>
      <c r="I8" s="27">
        <f t="shared" si="3"/>
        <v>23027890</v>
      </c>
      <c r="J8" s="24">
        <f t="shared" si="2"/>
        <v>-2.5806576286407483</v>
      </c>
    </row>
    <row r="9" spans="1:10" s="23" customFormat="1" ht="34.5" customHeight="1" x14ac:dyDescent="0.15">
      <c r="A9" s="13" t="s">
        <v>22</v>
      </c>
      <c r="B9" s="19">
        <v>20180000</v>
      </c>
      <c r="C9" s="19">
        <v>20840000</v>
      </c>
      <c r="D9" s="20">
        <f t="shared" si="0"/>
        <v>-3.1669865642994242</v>
      </c>
      <c r="E9" s="32">
        <v>24064320</v>
      </c>
      <c r="F9" s="32">
        <v>24767726</v>
      </c>
      <c r="G9" s="33">
        <f t="shared" si="1"/>
        <v>-2.8400104232419241</v>
      </c>
      <c r="H9" s="32">
        <f t="shared" si="3"/>
        <v>44244320</v>
      </c>
      <c r="I9" s="21">
        <f t="shared" si="3"/>
        <v>45607726</v>
      </c>
      <c r="J9" s="22">
        <f t="shared" si="2"/>
        <v>-2.98941894186963</v>
      </c>
    </row>
    <row r="10" spans="1:10" s="23" customFormat="1" ht="34.5" customHeight="1" x14ac:dyDescent="0.15">
      <c r="A10" s="14" t="s">
        <v>6</v>
      </c>
      <c r="B10" s="25">
        <v>20874176</v>
      </c>
      <c r="C10" s="25">
        <v>22346536</v>
      </c>
      <c r="D10" s="26">
        <f t="shared" si="0"/>
        <v>-6.5887616765300887</v>
      </c>
      <c r="E10" s="25">
        <v>22357600</v>
      </c>
      <c r="F10" s="25">
        <v>23542400</v>
      </c>
      <c r="G10" s="26">
        <f t="shared" si="1"/>
        <v>-5.0326219926600517</v>
      </c>
      <c r="H10" s="27">
        <f t="shared" si="3"/>
        <v>43231776</v>
      </c>
      <c r="I10" s="27">
        <f t="shared" si="3"/>
        <v>45888936</v>
      </c>
      <c r="J10" s="24">
        <f t="shared" si="2"/>
        <v>-5.7904153628665522</v>
      </c>
    </row>
    <row r="11" spans="1:10" s="23" customFormat="1" ht="34.5" customHeight="1" x14ac:dyDescent="0.15">
      <c r="A11" s="14" t="s">
        <v>7</v>
      </c>
      <c r="B11" s="25">
        <v>15070400</v>
      </c>
      <c r="C11" s="25">
        <v>14578500</v>
      </c>
      <c r="D11" s="26">
        <f t="shared" si="0"/>
        <v>3.3741468601022055</v>
      </c>
      <c r="E11" s="25">
        <v>8365620</v>
      </c>
      <c r="F11" s="25">
        <v>8336680</v>
      </c>
      <c r="G11" s="26">
        <f t="shared" si="1"/>
        <v>0.34714058833972278</v>
      </c>
      <c r="H11" s="27">
        <f t="shared" si="3"/>
        <v>23436020</v>
      </c>
      <c r="I11" s="27">
        <f t="shared" si="3"/>
        <v>22915180</v>
      </c>
      <c r="J11" s="24">
        <f t="shared" si="2"/>
        <v>2.2729038131055481</v>
      </c>
    </row>
    <row r="12" spans="1:10" s="23" customFormat="1" ht="34.5" customHeight="1" x14ac:dyDescent="0.15">
      <c r="A12" s="14" t="s">
        <v>8</v>
      </c>
      <c r="B12" s="25">
        <v>30680000</v>
      </c>
      <c r="C12" s="25">
        <v>33220000</v>
      </c>
      <c r="D12" s="26">
        <f t="shared" si="0"/>
        <v>-7.6459963877182417</v>
      </c>
      <c r="E12" s="25">
        <v>23501338</v>
      </c>
      <c r="F12" s="25">
        <v>23929721</v>
      </c>
      <c r="G12" s="26">
        <f t="shared" si="1"/>
        <v>-1.7901713103968073</v>
      </c>
      <c r="H12" s="27">
        <f t="shared" si="3"/>
        <v>54181338</v>
      </c>
      <c r="I12" s="27">
        <f t="shared" si="3"/>
        <v>57149721</v>
      </c>
      <c r="J12" s="24">
        <f t="shared" si="2"/>
        <v>-5.1940463541370576</v>
      </c>
    </row>
    <row r="13" spans="1:10" s="23" customFormat="1" ht="34.5" customHeight="1" thickBot="1" x14ac:dyDescent="0.2">
      <c r="A13" s="12" t="s">
        <v>17</v>
      </c>
      <c r="B13" s="25">
        <v>36677000</v>
      </c>
      <c r="C13" s="25">
        <v>42351000</v>
      </c>
      <c r="D13" s="26">
        <f t="shared" si="0"/>
        <v>-13.397558499208992</v>
      </c>
      <c r="E13" s="27">
        <v>37451437</v>
      </c>
      <c r="F13" s="27">
        <v>39639155</v>
      </c>
      <c r="G13" s="26">
        <f t="shared" si="1"/>
        <v>-5.5190833407018891</v>
      </c>
      <c r="H13" s="27">
        <f>B13+E13</f>
        <v>74128437</v>
      </c>
      <c r="I13" s="27">
        <f>C13+F13</f>
        <v>81990155</v>
      </c>
      <c r="J13" s="24">
        <f t="shared" si="2"/>
        <v>-9.5886121937444813</v>
      </c>
    </row>
    <row r="14" spans="1:10" s="23" customFormat="1" ht="34.5" customHeight="1" thickTop="1" thickBot="1" x14ac:dyDescent="0.2">
      <c r="A14" s="15" t="s">
        <v>9</v>
      </c>
      <c r="B14" s="34">
        <f>SUM(B4:B13)</f>
        <v>396533007</v>
      </c>
      <c r="C14" s="34">
        <f>SUM(C4:C13)</f>
        <v>411633437</v>
      </c>
      <c r="D14" s="35">
        <f t="shared" si="0"/>
        <v>-3.6684167617802146</v>
      </c>
      <c r="E14" s="36">
        <f>SUM(E4:E13)</f>
        <v>415458983</v>
      </c>
      <c r="F14" s="36">
        <f>SUM(F4:F13)</f>
        <v>424237308</v>
      </c>
      <c r="G14" s="35">
        <f t="shared" si="1"/>
        <v>-2.0692015611224841</v>
      </c>
      <c r="H14" s="36">
        <f>SUM(H4:H5)+SUM(H6:H9)+SUM(H10:H13)</f>
        <v>811991990</v>
      </c>
      <c r="I14" s="36">
        <f>SUM(I4:I5)+SUM(I6:I9)+SUM(I10:I13)</f>
        <v>835870745</v>
      </c>
      <c r="J14" s="37">
        <f t="shared" si="2"/>
        <v>-2.85675209269347</v>
      </c>
    </row>
    <row r="15" spans="1:10" s="23" customFormat="1" ht="34.5" customHeight="1" thickTop="1" x14ac:dyDescent="0.15">
      <c r="A15" s="16" t="s">
        <v>10</v>
      </c>
      <c r="B15" s="38">
        <v>2029503</v>
      </c>
      <c r="C15" s="38">
        <v>1679822</v>
      </c>
      <c r="D15" s="39">
        <f t="shared" si="0"/>
        <v>20.816550801215843</v>
      </c>
      <c r="E15" s="38">
        <v>350302</v>
      </c>
      <c r="F15" s="38">
        <v>349616</v>
      </c>
      <c r="G15" s="39">
        <f t="shared" si="1"/>
        <v>0.1962152761887328</v>
      </c>
      <c r="H15" s="40">
        <f t="shared" ref="H15:I19" si="4">B15+E15</f>
        <v>2379805</v>
      </c>
      <c r="I15" s="40">
        <f t="shared" si="4"/>
        <v>2029438</v>
      </c>
      <c r="J15" s="41">
        <f t="shared" si="2"/>
        <v>17.264237685507023</v>
      </c>
    </row>
    <row r="16" spans="1:10" s="23" customFormat="1" ht="34.5" customHeight="1" x14ac:dyDescent="0.15">
      <c r="A16" s="14" t="s">
        <v>11</v>
      </c>
      <c r="B16" s="25">
        <v>9876478</v>
      </c>
      <c r="C16" s="25">
        <v>9540972</v>
      </c>
      <c r="D16" s="26">
        <f t="shared" si="0"/>
        <v>3.5164760990808905</v>
      </c>
      <c r="E16" s="25">
        <v>9084133</v>
      </c>
      <c r="F16" s="25">
        <v>9160827</v>
      </c>
      <c r="G16" s="26">
        <f t="shared" si="1"/>
        <v>-0.83719515716212078</v>
      </c>
      <c r="H16" s="27">
        <f t="shared" si="4"/>
        <v>18960611</v>
      </c>
      <c r="I16" s="27">
        <f t="shared" si="4"/>
        <v>18701799</v>
      </c>
      <c r="J16" s="24">
        <f t="shared" si="2"/>
        <v>1.3838882558838324</v>
      </c>
    </row>
    <row r="17" spans="1:10" s="23" customFormat="1" ht="34.5" customHeight="1" x14ac:dyDescent="0.15">
      <c r="A17" s="14" t="s">
        <v>12</v>
      </c>
      <c r="B17" s="25">
        <v>10844000</v>
      </c>
      <c r="C17" s="25">
        <v>10826000</v>
      </c>
      <c r="D17" s="26">
        <f t="shared" si="0"/>
        <v>0.1662663957140218</v>
      </c>
      <c r="E17" s="25">
        <v>5506300</v>
      </c>
      <c r="F17" s="25">
        <v>4858393</v>
      </c>
      <c r="G17" s="26">
        <f t="shared" si="1"/>
        <v>13.335829357567411</v>
      </c>
      <c r="H17" s="27">
        <f t="shared" si="4"/>
        <v>16350300</v>
      </c>
      <c r="I17" s="27">
        <f t="shared" si="4"/>
        <v>15684393</v>
      </c>
      <c r="J17" s="24">
        <f t="shared" si="2"/>
        <v>4.245666376760644</v>
      </c>
    </row>
    <row r="18" spans="1:10" s="23" customFormat="1" ht="34.5" customHeight="1" x14ac:dyDescent="0.15">
      <c r="A18" s="14" t="s">
        <v>13</v>
      </c>
      <c r="B18" s="25">
        <v>10862100</v>
      </c>
      <c r="C18" s="25">
        <v>10774200</v>
      </c>
      <c r="D18" s="26">
        <f t="shared" si="0"/>
        <v>0.81583783482764383</v>
      </c>
      <c r="E18" s="25">
        <v>4956000</v>
      </c>
      <c r="F18" s="25">
        <v>4875600</v>
      </c>
      <c r="G18" s="26">
        <f t="shared" si="1"/>
        <v>1.6490278119616046</v>
      </c>
      <c r="H18" s="27">
        <f t="shared" si="4"/>
        <v>15818100</v>
      </c>
      <c r="I18" s="27">
        <f t="shared" si="4"/>
        <v>15649800</v>
      </c>
      <c r="J18" s="24">
        <f t="shared" si="2"/>
        <v>1.0754131043208219</v>
      </c>
    </row>
    <row r="19" spans="1:10" s="23" customFormat="1" ht="34.5" customHeight="1" thickBot="1" x14ac:dyDescent="0.2">
      <c r="A19" s="17" t="s">
        <v>14</v>
      </c>
      <c r="B19" s="42">
        <v>8975690</v>
      </c>
      <c r="C19" s="42">
        <v>8162557</v>
      </c>
      <c r="D19" s="43">
        <f t="shared" si="0"/>
        <v>9.961743605588298</v>
      </c>
      <c r="E19" s="42">
        <v>7634958</v>
      </c>
      <c r="F19" s="42">
        <v>7234087</v>
      </c>
      <c r="G19" s="43">
        <f t="shared" si="1"/>
        <v>5.5414180116993341</v>
      </c>
      <c r="H19" s="44">
        <f t="shared" si="4"/>
        <v>16610648</v>
      </c>
      <c r="I19" s="44">
        <f t="shared" si="4"/>
        <v>15396644</v>
      </c>
      <c r="J19" s="45">
        <f t="shared" si="2"/>
        <v>7.8848611424671509</v>
      </c>
    </row>
    <row r="20" spans="1:10" s="23" customFormat="1" ht="34.5" customHeight="1" thickTop="1" thickBot="1" x14ac:dyDescent="0.2">
      <c r="A20" s="15" t="s">
        <v>15</v>
      </c>
      <c r="B20" s="34">
        <f>SUM(B15:B19)</f>
        <v>42587771</v>
      </c>
      <c r="C20" s="34">
        <f>SUM(C15:C19)</f>
        <v>40983551</v>
      </c>
      <c r="D20" s="35">
        <f t="shared" si="0"/>
        <v>3.9143021062279355</v>
      </c>
      <c r="E20" s="36">
        <f>SUM(E15:E19)</f>
        <v>27531693</v>
      </c>
      <c r="F20" s="36">
        <f>SUM(F15:F19)</f>
        <v>26478523</v>
      </c>
      <c r="G20" s="35">
        <f t="shared" si="1"/>
        <v>3.977449950663789</v>
      </c>
      <c r="H20" s="36">
        <f>SUM(H15:H19)</f>
        <v>70119464</v>
      </c>
      <c r="I20" s="36">
        <f>SUM(I15:I19)</f>
        <v>67462074</v>
      </c>
      <c r="J20" s="37">
        <f t="shared" si="2"/>
        <v>3.9390873159339868</v>
      </c>
    </row>
    <row r="21" spans="1:10" s="23" customFormat="1" ht="34.5" customHeight="1" thickTop="1" thickBot="1" x14ac:dyDescent="0.2">
      <c r="A21" s="18" t="s">
        <v>16</v>
      </c>
      <c r="B21" s="46">
        <f>B14+B20</f>
        <v>439120778</v>
      </c>
      <c r="C21" s="46">
        <f>C14+C20</f>
        <v>452616988</v>
      </c>
      <c r="D21" s="47">
        <f t="shared" si="0"/>
        <v>-2.9818169352494563</v>
      </c>
      <c r="E21" s="48">
        <f>E14+E20</f>
        <v>442990676</v>
      </c>
      <c r="F21" s="48">
        <f>F14+F20</f>
        <v>450715831</v>
      </c>
      <c r="G21" s="47">
        <f t="shared" si="1"/>
        <v>-1.7139746307246972</v>
      </c>
      <c r="H21" s="48">
        <f>SUM(H4:H13)+SUM(H15:H19)</f>
        <v>882111454</v>
      </c>
      <c r="I21" s="48">
        <f>SUM(I4:I13)+SUM(I15:I19)</f>
        <v>903332819</v>
      </c>
      <c r="J21" s="49">
        <f t="shared" si="2"/>
        <v>-2.3492299353733546</v>
      </c>
    </row>
    <row r="22" spans="1:10" ht="4.5" customHeight="1" x14ac:dyDescent="0.15">
      <c r="A22" s="9"/>
      <c r="B22" s="10"/>
      <c r="C22" s="10"/>
      <c r="D22" s="11"/>
      <c r="E22" s="10"/>
      <c r="F22" s="10"/>
      <c r="G22" s="11"/>
      <c r="H22" s="10"/>
      <c r="I22" s="10"/>
      <c r="J22" s="11"/>
    </row>
    <row r="23" spans="1:10" x14ac:dyDescent="0.15">
      <c r="A23" s="7"/>
    </row>
  </sheetData>
  <mergeCells count="3">
    <mergeCell ref="B2:D2"/>
    <mergeCell ref="E2:G2"/>
    <mergeCell ref="H2:J2"/>
  </mergeCells>
  <phoneticPr fontId="3"/>
  <printOptions horizontalCentered="1"/>
  <pageMargins left="0.55118110236220474" right="0.47244094488188981" top="0.98425196850393704" bottom="0.98425196850393704" header="0.51181102362204722" footer="0.51181102362204722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(千円単位）</vt:lpstr>
      <vt:lpstr>'(千円単位）'!Print_Area</vt:lpstr>
    </vt:vector>
  </TitlesOfParts>
  <Company>富山県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北村　充</dc:creator>
  <cp:lastModifiedBy> </cp:lastModifiedBy>
  <cp:lastPrinted>2016-08-03T07:10:23Z</cp:lastPrinted>
  <dcterms:created xsi:type="dcterms:W3CDTF">2006-04-06T05:40:22Z</dcterms:created>
  <dcterms:modified xsi:type="dcterms:W3CDTF">2017-09-27T23:02:20Z</dcterms:modified>
</cp:coreProperties>
</file>