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0" yWindow="0" windowWidth="28800" windowHeight="12315" tabRatio="7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W35" i="10"/>
  <c r="BW36" i="10" s="1"/>
  <c r="BW37" i="10" s="1"/>
  <c r="BW38" i="10" s="1"/>
  <c r="BW39" i="10" s="1"/>
  <c r="BE35" i="10"/>
  <c r="AM35" i="10"/>
  <c r="U35" i="10"/>
  <c r="C35" i="10"/>
  <c r="BW34" i="10"/>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<sst xmlns="http://schemas.openxmlformats.org/spreadsheetml/2006/main" count="1062" uniqueCount="617">
  <si>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</si>
  <si>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</si>
  <si>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</si>
  <si>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</si>
  <si>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</si>
  <si>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</si>
  <si>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</si>
  <si>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</si>
  <si>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</si>
  <si>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</si>
  <si>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</si>
  <si>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</si>
  <si>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</si>
  <si>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</si>
  <si>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</si>
  <si>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</si>
  <si>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</si>
  <si>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</si>
  <si>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</si>
  <si>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</si>
  <si>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</si>
  <si>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</si>
  <si>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</si>
  <si>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</si>
  <si>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</si>
  <si>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</si>
  <si>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</si>
  <si>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</si>
  <si>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</si>
  <si>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</si>
  <si>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</si>
  <si>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</si>
  <si>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</si>
  <si>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</si>
  <si>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</si>
  <si>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</si>
  <si>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</si>
  <si>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</si>
  <si>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</si>
  <si>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</si>
  <si>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</si>
  <si>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</si>
  <si>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</si>
  <si>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</si>
  <si>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</si>
  <si>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</si>
  <si>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</si>
  <si>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</si>
  <si>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</si>
  <si>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</si>
  <si>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</si>
  <si>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</si>
  <si>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</si>
  <si>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</si>
  <si>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</si>
  <si>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</si>
  <si>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</si>
  <si>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</si>
  <si>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</si>
  <si>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</si>
  <si>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</si>
  <si>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</si>
  <si>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</si>
  <si>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</si>
  <si>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</si>
  <si>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</si>
  <si>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</si>
  <si>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</si>
  <si>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</si>
  <si>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</si>
  <si>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</si>
  <si>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</si>
  <si>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</si>
  <si>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</si>
  <si>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</si>
  <si>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</si>
  <si>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</si>
  <si>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</si>
  <si>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</si>
  <si>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</si>
  <si>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</si>
  <si>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</si>
  <si>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</si>
  <si>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</si>
  <si>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</si>
  <si>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</si>
  <si>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</si>
  <si>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</si>
  <si>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</si>
  <si>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</si>
  <si>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</si>
  <si>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</si>
  <si>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</si>
  <si>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</si>
  <si>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</si>
  <si>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</si>
  <si>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</si>
  <si>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</si>
  <si>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</si>
  <si>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</si>
  <si>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</si>
  <si>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</si>
  <si>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</si>
  <si>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</si>
  <si>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</si>
  <si>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</si>
  <si>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</si>
  <si>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</si>
  <si>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</si>
  <si>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</si>
  <si>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</si>
  <si>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</si>
  <si>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</si>
  <si>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</si>
  <si>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</si>
  <si>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</si>
  <si>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</si>
  <si>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</si>
  <si>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</si>
  <si>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</si>
  <si>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</si>
  <si>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</si>
  <si>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</si>
  <si>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</si>
  <si>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</si>
  <si>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</si>
  <si>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</si>
  <si>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</si>
  <si>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</si>
  <si>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</si>
  <si>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</si>
  <si>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</si>
  <si>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</si>
  <si>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</si>
  <si>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</si>
  <si>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</si>
  <si>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</si>
  <si>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</si>
  <si>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</si>
  <si>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</si>
  <si>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</si>
  <si>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</si>
  <si>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</si>
  <si>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</si>
  <si>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</si>
  <si>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</si>
  <si>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</si>
  <si>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</si>
  <si>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</si>
  <si>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</si>
  <si>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</si>
  <si>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</si>
  <si>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</si>
  <si>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</si>
  <si>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</si>
  <si>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</si>
  <si>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</si>
  <si>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</si>
  <si>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</si>
  <si>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</si>
  <si>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</si>
  <si>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</si>
  <si>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</si>
  <si>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</si>
  <si>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</si>
  <si>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</si>
  <si>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</si>
  <si>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</si>
  <si>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</si>
  <si>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</si>
  <si>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</si>
  <si>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</si>
  <si>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</si>
  <si>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</si>
  <si>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</si>
  <si>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</si>
  <si>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</si>
  <si>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</si>
  <si>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</si>
  <si>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</si>
  <si>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</si>
  <si>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</si>
  <si>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</si>
  <si>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</si>
  <si>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</si>
  <si>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</si>
  <si>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</si>
  <si>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</si>
  <si>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</si>
  <si>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</si>
  <si>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</si>
  <si>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</si>
  <si>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</si>
  <si>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</si>
  <si>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</si>
  <si>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</si>
  <si>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</si>
  <si>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</si>
  <si>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</si>
  <si>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</si>
  <si>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</si>
  <si>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</si>
  <si>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</si>
  <si>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</si>
  <si>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</si>
  <si>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</si>
  <si>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</si>
  <si>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</si>
  <si>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</si>
  <si>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</si>
  <si>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</si>
  <si>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</si>
  <si>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</si>
  <si>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</si>
  <si>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</si>
  <si>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</si>
  <si>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富山県魚津市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</si>
  <si>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</si>
  <si>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</si>
  <si>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</si>
  <si>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</si>
  <si>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</si>
  <si>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</si>
  <si>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</si>
  <si>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</si>
  <si>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</si>
  <si>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</si>
  <si>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</si>
  <si>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</si>
  <si>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</si>
  <si>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</si>
  <si>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</si>
  <si>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</si>
  <si>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</si>
  <si>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</si>
  <si>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</si>
  <si>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</si>
  <si>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</si>
  <si>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</si>
  <si>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</si>
  <si>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</si>
  <si>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</si>
  <si>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</si>
  <si>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</si>
  <si>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</si>
  <si>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</si>
  <si>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</si>
  <si>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</si>
  <si>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</si>
  <si>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</si>
  <si>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</si>
  <si>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</si>
  <si>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</si>
  <si>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</si>
  <si>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</si>
  <si>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</si>
  <si>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</si>
  <si>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</si>
  <si>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</si>
  <si>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</si>
  <si>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</si>
  <si>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</si>
  <si>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</si>
  <si>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</si>
  <si>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</si>
  <si>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</si>
  <si>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</si>
  <si>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</si>
  <si>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</si>
  <si>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</si>
  <si>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</si>
  <si>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</si>
  <si>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</si>
  <si>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</si>
  <si>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</si>
  <si>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</si>
  <si>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</si>
  <si>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</si>
  <si>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</si>
  <si>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</si>
  <si>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</si>
  <si>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</si>
  <si>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</si>
  <si>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</si>
  <si>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</si>
  <si>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</si>
  <si>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</si>
  <si>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</si>
  <si>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</si>
  <si>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</si>
  <si>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</si>
  <si>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</si>
  <si>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</si>
  <si>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</si>
  <si>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</si>
  <si>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</si>
  <si>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</si>
  <si>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</si>
  <si>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</si>
  <si>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</si>
  <si>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</si>
  <si>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</si>
  <si>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</si>
  <si>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</si>
  <si>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</si>
  <si>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</si>
  <si>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</si>
  <si>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</si>
  <si>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</si>
  <si>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</si>
  <si>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</si>
  <si>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</si>
  <si>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</si>
  <si>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</si>
  <si>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</si>
  <si>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</si>
  <si>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</si>
  <si>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</si>
  <si>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</si>
  <si>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</si>
  <si>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</si>
  <si>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</si>
  <si>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</si>
  <si>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</si>
  <si>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</si>
  <si>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</si>
  <si>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</si>
  <si>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</si>
  <si>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</si>
  <si>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</si>
  <si>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</si>
  <si>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</si>
  <si>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</si>
  <si>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</si>
  <si>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</si>
  <si>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</si>
  <si>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</si>
  <si>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</si>
  <si>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</si>
  <si>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</si>
  <si>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</si>
  <si>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</si>
  <si>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</si>
  <si>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</si>
  <si>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</si>
  <si>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</si>
  <si>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</si>
  <si>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</si>
  <si>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</si>
  <si>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</si>
  <si>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</si>
  <si>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</si>
  <si>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</si>
  <si>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</si>
  <si>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</si>
  <si>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</si>
  <si>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</si>
  <si>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</si>
  <si>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</si>
  <si>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</si>
  <si>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</si>
  <si>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</si>
  <si>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</si>
  <si>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</si>
  <si>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</si>
  <si>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</si>
  <si>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</si>
  <si>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富山県魚津市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</si>
  <si>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</si>
  <si>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</si>
  <si>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</si>
  <si>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</si>
  <si>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</si>
  <si>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</si>
  <si>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</si>
  <si>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</si>
  <si>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</si>
  <si>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</si>
  <si>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</si>
  <si>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</si>
  <si>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</si>
  <si>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</si>
  <si>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</si>
  <si>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</si>
  <si>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</si>
  <si>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</si>
  <si>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</si>
  <si>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</si>
  <si>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</si>
  <si>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</si>
  <si>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</si>
  <si>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</si>
  <si>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</si>
  <si>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</si>
  <si>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</si>
  <si>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</si>
  <si>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</si>
  <si>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</si>
  <si>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</si>
  <si>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</si>
  <si>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</si>
  <si>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</si>
  <si>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</si>
  <si>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</si>
  <si>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</si>
  <si>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</si>
  <si>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</si>
  <si>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</si>
  <si>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</si>
  <si>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</si>
  <si>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</si>
  <si>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簡易水道事業特別会計</t>
    <phoneticPr fontId="5"/>
  </si>
  <si>
    <t>法非適用企業</t>
    <phoneticPr fontId="5"/>
  </si>
  <si>
    <t>水族館事業特別会計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</si>
  <si>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</si>
  <si>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</si>
  <si>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</si>
  <si>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</si>
  <si>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</si>
  <si>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</si>
  <si>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</si>
  <si>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</si>
  <si>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</si>
  <si>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</si>
  <si>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</si>
  <si>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</si>
  <si>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</si>
  <si>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</si>
  <si>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</si>
  <si>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</si>
  <si>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</si>
  <si>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</si>
  <si>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</si>
  <si>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</si>
  <si>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</si>
  <si>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</si>
  <si>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</si>
  <si>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</si>
  <si>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</si>
  <si>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</si>
  <si>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</si>
  <si>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</si>
  <si>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</si>
  <si>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</si>
  <si>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</si>
  <si>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</si>
  <si>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</si>
  <si>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</si>
  <si>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</si>
  <si>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</si>
  <si>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</si>
  <si>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</si>
  <si>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</si>
  <si>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</si>
  <si>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</si>
  <si>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</si>
  <si>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</si>
  <si>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</si>
  <si>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</si>
  <si>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</si>
  <si>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</si>
  <si>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</si>
  <si>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</si>
  <si>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</si>
  <si>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</si>
  <si>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</si>
  <si>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</si>
  <si>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</si>
  <si>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</si>
  <si>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</si>
  <si>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</si>
  <si>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</si>
  <si>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</si>
  <si>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</si>
  <si>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</si>
  <si>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</si>
  <si>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</si>
  <si>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</si>
  <si>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</si>
  <si>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</si>
  <si>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</si>
  <si>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</si>
  <si>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</si>
  <si>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</si>
  <si>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</si>
  <si>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</si>
  <si>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</si>
  <si>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</si>
  <si>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</si>
  <si>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</si>
  <si>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</si>
  <si>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</si>
  <si>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</si>
  <si>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</si>
  <si>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</si>
  <si>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</si>
  <si>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</si>
  <si>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</si>
  <si>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</si>
  <si>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</si>
  <si>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</si>
  <si>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</si>
  <si>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</si>
  <si>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</si>
  <si>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</si>
  <si>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</si>
  <si>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</si>
  <si>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</si>
  <si>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</si>
  <si>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</si>
  <si>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</si>
  <si>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</si>
  <si>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</si>
  <si>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</si>
  <si>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</si>
  <si>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</si>
  <si>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</si>
  <si>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</si>
  <si>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</si>
  <si>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</si>
  <si>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</si>
  <si>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</si>
  <si>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</si>
  <si>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</si>
  <si>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</si>
  <si>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</si>
  <si>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</si>
  <si>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</si>
  <si>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</si>
  <si>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</si>
  <si>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</si>
  <si>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</si>
  <si>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</si>
  <si>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</si>
  <si>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</si>
  <si>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</si>
  <si>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</si>
  <si>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</si>
  <si>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</si>
  <si>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</si>
  <si>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</si>
  <si>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</si>
  <si>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</si>
  <si>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</si>
  <si>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</si>
  <si>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</si>
  <si>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</si>
  <si>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</si>
  <si>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</si>
  <si>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</si>
  <si>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</si>
  <si>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</si>
  <si>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</si>
  <si>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</si>
  <si>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</si>
  <si>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</si>
  <si>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</si>
  <si>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</si>
  <si>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</si>
  <si>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</si>
  <si>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</si>
  <si>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</si>
  <si>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</si>
  <si>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</si>
  <si>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</si>
  <si>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</si>
  <si>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</si>
  <si>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5.42</t>
  </si>
  <si>
    <t>▲ 7.20</t>
  </si>
  <si>
    <t>▲ 1.28</t>
  </si>
  <si>
    <t>一般会計</t>
  </si>
  <si>
    <t>水道事業会計</t>
  </si>
  <si>
    <t>介護保険事業特別会計</t>
  </si>
  <si>
    <t>国民健康保険事業特別会計</t>
  </si>
  <si>
    <t>後期高齢者医療事業特別会計</t>
  </si>
  <si>
    <t>下水道事業特別会計</t>
  </si>
  <si>
    <t>農業集落排水事業特別会計</t>
  </si>
  <si>
    <t>水族館事業特別会計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</si>
  <si>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</si>
  <si>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</si>
  <si>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</si>
  <si>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</si>
  <si>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</si>
  <si>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</si>
  <si>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</si>
  <si>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phoneticPr fontId="2"/>
  </si>
  <si>
    <t>社会福祉基金</t>
    <phoneticPr fontId="2"/>
  </si>
  <si>
    <t>地域づくり推進事業基金</t>
    <phoneticPr fontId="2"/>
  </si>
  <si>
    <t>吉田久松社会福祉基金</t>
    <phoneticPr fontId="2"/>
  </si>
  <si>
    <t>桑山スポーツ振興基金</t>
    <phoneticPr fontId="2"/>
  </si>
  <si>
    <t>-</t>
    <phoneticPr fontId="2"/>
  </si>
  <si>
    <t>魚津市施設管理公社</t>
    <rPh sb="0" eb="1">
      <t>サカナ</t>
    </rPh>
    <rPh sb="1" eb="3">
      <t>ツシ</t>
    </rPh>
    <rPh sb="3" eb="5">
      <t>シセツ</t>
    </rPh>
    <rPh sb="5" eb="7">
      <t>カンリ</t>
    </rPh>
    <rPh sb="7" eb="9">
      <t>コウシャ</t>
    </rPh>
    <phoneticPr fontId="2"/>
  </si>
  <si>
    <t>魚津市体育協会</t>
    <rPh sb="0" eb="3">
      <t>ウオヅシ</t>
    </rPh>
    <rPh sb="3" eb="5">
      <t>タイイク</t>
    </rPh>
    <rPh sb="5" eb="7">
      <t>キョウカイ</t>
    </rPh>
    <phoneticPr fontId="2"/>
  </si>
  <si>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</si>
  <si>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富山県市町村管理組合</t>
    <rPh sb="0" eb="3">
      <t>トヤマケン</t>
    </rPh>
    <rPh sb="3" eb="6">
      <t>シチョウソン</t>
    </rPh>
    <rPh sb="6" eb="8">
      <t>カンリ</t>
    </rPh>
    <rPh sb="8" eb="10">
      <t>クミアイ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</si>
  <si>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</si>
  <si>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</si>
  <si>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</si>
  <si>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</si>
  <si>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</si>
  <si>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</si>
  <si>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</si>
  <si>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</si>
  <si>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</si>
  <si>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</si>
  <si>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</si>
  <si>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</si>
  <si>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</si>
  <si>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から始まった統合小学校新築により、有形固定資産減価償却率の上昇を抑えられてはいるが、その分の地方債現在高の増により将来負担比率は上昇傾向にある。その他の公共施設の更新についても、公共施設総合管理計画に基づき計画的に進めることにより負担の平準化を図る。</t>
    <rPh sb="80" eb="81">
      <t>タ</t>
    </rPh>
    <rPh sb="82" eb="86">
      <t>コウキョウシセツ</t>
    </rPh>
    <rPh sb="87" eb="89">
      <t>コウシン</t>
    </rPh>
    <rPh sb="95" eb="99">
      <t>コウキョウシセツ</t>
    </rPh>
    <rPh sb="99" eb="105">
      <t>ソウゴウカンリケイカク</t>
    </rPh>
    <rPh sb="106" eb="107">
      <t>モト</t>
    </rPh>
    <rPh sb="109" eb="111">
      <t>ケイカク</t>
    </rPh>
    <rPh sb="111" eb="112">
      <t>テキ</t>
    </rPh>
    <rPh sb="113" eb="114">
      <t>スス</t>
    </rPh>
    <rPh sb="121" eb="123">
      <t>フタン</t>
    </rPh>
    <rPh sb="124" eb="127">
      <t>ヘイジュンカ</t>
    </rPh>
    <rPh sb="128" eb="129">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</si>
  <si>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</si>
  <si>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</si>
  <si>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</si>
  <si>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</si>
  <si>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</si>
  <si>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</si>
  <si>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の大型事業にかかる起債の償還が進んだことや補償金免除繰り上げ償還の実施に伴い公債費は減少し、実質公債費比率は改善を続けてきたが、新たに小学校統廃合に伴う統合小学校建設に係る起債の元金償還により再び上昇傾向にある。一般会計等に係る地方債現在高は市債の新規発行抑制などにより減少に努めているが、臨時財政対策債の継続的な発行や前述の小学校建設事業などにより、将来負担比率も上昇傾向にある。</t>
    <rPh sb="91" eb="93">
      <t>ガンキン</t>
    </rPh>
    <rPh sb="93" eb="95">
      <t>ショウカン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</si>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</sst>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D9CA-4983-A96A-2234D67CC5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48090</c:v>
                </c:pt>
                <c:pt idx="1">
                  <c:v>44404</c:v>
                </c:pt>
                <c:pt idx="2">
                  <c:v>69104</c:v>
                </c:pt>
                <c:pt idx="3">
                  <c:v>59572</c:v>
                </c:pt>
                <c:pt idx="4">
                  <c:v>81400</c:v>
                </c:pt>
              </c:numCache>
            </c:numRef>
          </c:val>
          <c:smooth val="0"/>
          <c:extLst>
            <c:ext xmlns:c16="http://schemas.microsoft.com/office/drawing/2014/chart" uri="{C3380CC4-5D6E-409C-BE32-E72D297353CC}">
              <c16:uniqueId val="{00000001-D9CA-4983-A96A-2234D67CC5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4.0999999999999996</c:v>
                </c:pt>
                <c:pt idx="1">
                  <c:v>3.48</c:v>
                </c:pt>
                <c:pt idx="2">
                  <c:v>1.5</c:v>
                </c:pt>
                <c:pt idx="3">
                  <c:v>5.28</c:v>
                </c:pt>
                <c:pt idx="4">
                  <c:v>8.48</c:v>
                </c:pt>
              </c:numCache>
            </c:numRef>
          </c:val>
          <c:extLst>
            <c:ext xmlns:c16="http://schemas.microsoft.com/office/drawing/2014/chart" uri="{C3380CC4-5D6E-409C-BE32-E72D297353CC}">
              <c16:uniqueId val="{00000000-265C-4A79-B1F4-6CFB10C0A9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11.87</c:v>
                </c:pt>
                <c:pt idx="1">
                  <c:v>12.81</c:v>
                </c:pt>
                <c:pt idx="2">
                  <c:v>7.51</c:v>
                </c:pt>
                <c:pt idx="3">
                  <c:v>2.48</c:v>
                </c:pt>
                <c:pt idx="4">
                  <c:v>2.4900000000000002</c:v>
                </c:pt>
              </c:numCache>
            </c:numRef>
          </c:val>
          <c:extLst>
            <c:ext xmlns:c16="http://schemas.microsoft.com/office/drawing/2014/chart" uri="{C3380CC4-5D6E-409C-BE32-E72D297353CC}">
              <c16:uniqueId val="{00000001-265C-4A79-B1F4-6CFB10C0A9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-5.42</c:v>
                </c:pt>
                <c:pt idx="1">
                  <c:v>0.47</c:v>
                </c:pt>
                <c:pt idx="2">
                  <c:v>-7.2</c:v>
                </c:pt>
                <c:pt idx="3">
                  <c:v>-1.28</c:v>
                </c:pt>
                <c:pt idx="4">
                  <c:v>3.17</c:v>
                </c:pt>
              </c:numCache>
            </c:numRef>
          </c:val>
          <c:smooth val="0"/>
          <c:extLst>
            <c:ext xmlns:c16="http://schemas.microsoft.com/office/drawing/2014/chart" uri="{C3380CC4-5D6E-409C-BE32-E72D297353CC}">
              <c16:uniqueId val="{00000002-265C-4A79-B1F4-6CFB10C0A9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512-4BC6-9147-6A831B5473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12-4BC6-9147-6A831B54735B}"/>
            </c:ext>
          </c:extLst>
        </c:ser>
        <c:ser>
          <c:idx val="2"/>
          <c:order val="2"/>
          <c:tx>
            <c:strRef>
              <c:f>データシート!$A$29</c:f>
              <c:strCache>
                <c:ptCount val="1"/>
                <c:pt idx="0">
                  <c:v>水族館事業特別会計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12-4BC6-9147-6A831B54735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12-4BC6-9147-6A831B54735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5512-4BC6-9147-6A831B54735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0.03</c:v>
                </c:pt>
                <c:pt idx="4">
                  <c:v>#N/A</c:v>
                </c:pt>
                <c:pt idx="5">
                  <c:v>0.01</c:v>
                </c:pt>
                <c:pt idx="6">
                  <c:v>#N/A</c:v>
                </c:pt>
                <c:pt idx="7">
                  <c:v>0.1</c:v>
                </c:pt>
                <c:pt idx="8">
                  <c:v>#N/A</c:v>
                </c:pt>
                <c:pt idx="9">
                  <c:v>0.14000000000000001</c:v>
                </c:pt>
              </c:numCache>
            </c:numRef>
          </c:val>
          <c:extLst>
            <c:ext xmlns:c16="http://schemas.microsoft.com/office/drawing/2014/chart" uri="{C3380CC4-5D6E-409C-BE32-E72D297353CC}">
              <c16:uniqueId val="{00000005-5512-4BC6-9147-6A831B54735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1.52</c:v>
                </c:pt>
                <c:pt idx="2">
                  <c:v>#N/A</c:v>
                </c:pt>
                <c:pt idx="3">
                  <c:v>0.73</c:v>
                </c:pt>
                <c:pt idx="4">
                  <c:v>#N/A</c:v>
                </c:pt>
                <c:pt idx="5">
                  <c:v>0.28999999999999998</c:v>
                </c:pt>
                <c:pt idx="6">
                  <c:v>#N/A</c:v>
                </c:pt>
                <c:pt idx="7">
                  <c:v>1.0900000000000001</c:v>
                </c:pt>
                <c:pt idx="8">
                  <c:v>#N/A</c:v>
                </c:pt>
                <c:pt idx="9">
                  <c:v>0.89</c:v>
                </c:pt>
              </c:numCache>
            </c:numRef>
          </c:val>
          <c:extLst>
            <c:ext xmlns:c16="http://schemas.microsoft.com/office/drawing/2014/chart" uri="{C3380CC4-5D6E-409C-BE32-E72D297353CC}">
              <c16:uniqueId val="{00000006-5512-4BC6-9147-6A831B54735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0.71</c:v>
                </c:pt>
                <c:pt idx="2">
                  <c:v>#N/A</c:v>
                </c:pt>
                <c:pt idx="3">
                  <c:v>0.65</c:v>
                </c:pt>
                <c:pt idx="4">
                  <c:v>#N/A</c:v>
                </c:pt>
                <c:pt idx="5">
                  <c:v>1.04</c:v>
                </c:pt>
                <c:pt idx="6">
                  <c:v>#N/A</c:v>
                </c:pt>
                <c:pt idx="7">
                  <c:v>0.4</c:v>
                </c:pt>
                <c:pt idx="8">
                  <c:v>#N/A</c:v>
                </c:pt>
                <c:pt idx="9">
                  <c:v>1.33</c:v>
                </c:pt>
              </c:numCache>
            </c:numRef>
          </c:val>
          <c:extLst>
            <c:ext xmlns:c16="http://schemas.microsoft.com/office/drawing/2014/chart" uri="{C3380CC4-5D6E-409C-BE32-E72D297353CC}">
              <c16:uniqueId val="{00000007-5512-4BC6-9147-6A831B54735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2.0299999999999998</c:v>
                </c:pt>
                <c:pt idx="2">
                  <c:v>#N/A</c:v>
                </c:pt>
                <c:pt idx="3">
                  <c:v>2.91</c:v>
                </c:pt>
                <c:pt idx="4">
                  <c:v>#N/A</c:v>
                </c:pt>
                <c:pt idx="5">
                  <c:v>2.94</c:v>
                </c:pt>
                <c:pt idx="6">
                  <c:v>#N/A</c:v>
                </c:pt>
                <c:pt idx="7">
                  <c:v>2.74</c:v>
                </c:pt>
                <c:pt idx="8">
                  <c:v>#N/A</c:v>
                </c:pt>
                <c:pt idx="9">
                  <c:v>2.6</c:v>
                </c:pt>
              </c:numCache>
            </c:numRef>
          </c:val>
          <c:extLst>
            <c:ext xmlns:c16="http://schemas.microsoft.com/office/drawing/2014/chart" uri="{C3380CC4-5D6E-409C-BE32-E72D297353CC}">
              <c16:uniqueId val="{00000008-5512-4BC6-9147-6A831B5473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4.0999999999999996</c:v>
                </c:pt>
                <c:pt idx="2">
                  <c:v>#N/A</c:v>
                </c:pt>
                <c:pt idx="3">
                  <c:v>3.47</c:v>
                </c:pt>
                <c:pt idx="4">
                  <c:v>#N/A</c:v>
                </c:pt>
                <c:pt idx="5">
                  <c:v>1.49</c:v>
                </c:pt>
                <c:pt idx="6">
                  <c:v>#N/A</c:v>
                </c:pt>
                <c:pt idx="7">
                  <c:v>5.27</c:v>
                </c:pt>
                <c:pt idx="8">
                  <c:v>#N/A</c:v>
                </c:pt>
                <c:pt idx="9">
                  <c:v>8.4700000000000006</c:v>
                </c:pt>
              </c:numCache>
            </c:numRef>
          </c:val>
          <c:extLst>
            <c:ext xmlns:c16="http://schemas.microsoft.com/office/drawing/2014/chart" uri="{C3380CC4-5D6E-409C-BE32-E72D297353CC}">
              <c16:uniqueId val="{00000009-5512-4BC6-9147-6A831B5473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1714</c:v>
                </c:pt>
                <c:pt idx="5">
                  <c:v>1563</c:v>
                </c:pt>
                <c:pt idx="8">
                  <c:v>1726</c:v>
                </c:pt>
                <c:pt idx="11">
                  <c:v>1742</c:v>
                </c:pt>
                <c:pt idx="14">
                  <c:v>1662</c:v>
                </c:pt>
              </c:numCache>
            </c:numRef>
          </c:val>
          <c:extLst>
            <c:ext xmlns:c16="http://schemas.microsoft.com/office/drawing/2014/chart" uri="{C3380CC4-5D6E-409C-BE32-E72D297353CC}">
              <c16:uniqueId val="{00000000-A977-4B62-BB2A-B52259B40C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77-4B62-BB2A-B52259B40C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226</c:v>
                </c:pt>
                <c:pt idx="3">
                  <c:v>225</c:v>
                </c:pt>
                <c:pt idx="6">
                  <c:v>173</c:v>
                </c:pt>
                <c:pt idx="9">
                  <c:v>173</c:v>
                </c:pt>
                <c:pt idx="12">
                  <c:v>164</c:v>
                </c:pt>
              </c:numCache>
            </c:numRef>
          </c:val>
          <c:extLst>
            <c:ext xmlns:c16="http://schemas.microsoft.com/office/drawing/2014/chart" uri="{C3380CC4-5D6E-409C-BE32-E72D297353CC}">
              <c16:uniqueId val="{00000002-A977-4B62-BB2A-B52259B40C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44</c:v>
                </c:pt>
                <c:pt idx="6">
                  <c:v>126</c:v>
                </c:pt>
                <c:pt idx="9">
                  <c:v>142</c:v>
                </c:pt>
                <c:pt idx="12">
                  <c:v>174</c:v>
                </c:pt>
              </c:numCache>
            </c:numRef>
          </c:val>
          <c:extLst>
            <c:ext xmlns:c16="http://schemas.microsoft.com/office/drawing/2014/chart" uri="{C3380CC4-5D6E-409C-BE32-E72D297353CC}">
              <c16:uniqueId val="{00000003-A977-4B62-BB2A-B52259B40C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1041</c:v>
                </c:pt>
                <c:pt idx="3">
                  <c:v>880</c:v>
                </c:pt>
                <c:pt idx="6">
                  <c:v>1123</c:v>
                </c:pt>
                <c:pt idx="9">
                  <c:v>1059</c:v>
                </c:pt>
                <c:pt idx="12">
                  <c:v>949</c:v>
                </c:pt>
              </c:numCache>
            </c:numRef>
          </c:val>
          <c:extLst>
            <c:ext xmlns:c16="http://schemas.microsoft.com/office/drawing/2014/chart" uri="{C3380CC4-5D6E-409C-BE32-E72D297353CC}">
              <c16:uniqueId val="{00000004-A977-4B62-BB2A-B52259B40C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77-4B62-BB2A-B52259B40C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77-4B62-BB2A-B52259B40C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1602</c:v>
                </c:pt>
                <c:pt idx="3">
                  <c:v>1539</c:v>
                </c:pt>
                <c:pt idx="6">
                  <c:v>1501</c:v>
                </c:pt>
                <c:pt idx="9">
                  <c:v>1539</c:v>
                </c:pt>
                <c:pt idx="12">
                  <c:v>1529</c:v>
                </c:pt>
              </c:numCache>
            </c:numRef>
          </c:val>
          <c:extLst>
            <c:ext xmlns:c16="http://schemas.microsoft.com/office/drawing/2014/chart" uri="{C3380CC4-5D6E-409C-BE32-E72D297353CC}">
              <c16:uniqueId val="{00000007-A977-4B62-BB2A-B52259B40C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1223</c:v>
                </c:pt>
                <c:pt idx="2">
                  <c:v>#N/A</c:v>
                </c:pt>
                <c:pt idx="3">
                  <c:v>#N/A</c:v>
                </c:pt>
                <c:pt idx="4">
                  <c:v>1125</c:v>
                </c:pt>
                <c:pt idx="5">
                  <c:v>#N/A</c:v>
                </c:pt>
                <c:pt idx="6">
                  <c:v>#N/A</c:v>
                </c:pt>
                <c:pt idx="7">
                  <c:v>1197</c:v>
                </c:pt>
                <c:pt idx="8">
                  <c:v>#N/A</c:v>
                </c:pt>
                <c:pt idx="9">
                  <c:v>#N/A</c:v>
                </c:pt>
                <c:pt idx="10">
                  <c:v>1171</c:v>
                </c:pt>
                <c:pt idx="11">
                  <c:v>#N/A</c:v>
                </c:pt>
                <c:pt idx="12">
                  <c:v>#N/A</c:v>
                </c:pt>
                <c:pt idx="13">
                  <c:v>1154</c:v>
                </c:pt>
                <c:pt idx="14">
                  <c:v>#N/A</c:v>
                </c:pt>
              </c:numCache>
            </c:numRef>
          </c:val>
          <c:smooth val="0"/>
          <c:extLst>
            <c:ext xmlns:c16="http://schemas.microsoft.com/office/drawing/2014/chart" uri="{C3380CC4-5D6E-409C-BE32-E72D297353CC}">
              <c16:uniqueId val="{00000008-A977-4B62-BB2A-B52259B40C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21232</c:v>
                </c:pt>
                <c:pt idx="5">
                  <c:v>21247</c:v>
                </c:pt>
                <c:pt idx="8">
                  <c:v>21387</c:v>
                </c:pt>
                <c:pt idx="11">
                  <c:v>21367</c:v>
                </c:pt>
                <c:pt idx="14">
                  <c:v>21412</c:v>
                </c:pt>
              </c:numCache>
            </c:numRef>
          </c:val>
          <c:extLst>
            <c:ext xmlns:c16="http://schemas.microsoft.com/office/drawing/2014/chart" uri="{C3380CC4-5D6E-409C-BE32-E72D297353CC}">
              <c16:uniqueId val="{00000000-8AED-4697-974B-23D428492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255</c:v>
                </c:pt>
                <c:pt idx="5">
                  <c:v>262</c:v>
                </c:pt>
                <c:pt idx="8">
                  <c:v>263</c:v>
                </c:pt>
                <c:pt idx="11">
                  <c:v>248</c:v>
                </c:pt>
                <c:pt idx="14">
                  <c:v>232</c:v>
                </c:pt>
              </c:numCache>
            </c:numRef>
          </c:val>
          <c:extLst>
            <c:ext xmlns:c16="http://schemas.microsoft.com/office/drawing/2014/chart" uri="{C3380CC4-5D6E-409C-BE32-E72D297353CC}">
              <c16:uniqueId val="{00000001-8AED-4697-974B-23D428492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2865</c:v>
                </c:pt>
                <c:pt idx="5">
                  <c:v>3382</c:v>
                </c:pt>
                <c:pt idx="8">
                  <c:v>2780</c:v>
                </c:pt>
                <c:pt idx="11">
                  <c:v>2255</c:v>
                </c:pt>
                <c:pt idx="14">
                  <c:v>1836</c:v>
                </c:pt>
              </c:numCache>
            </c:numRef>
          </c:val>
          <c:extLst>
            <c:ext xmlns:c16="http://schemas.microsoft.com/office/drawing/2014/chart" uri="{C3380CC4-5D6E-409C-BE32-E72D297353CC}">
              <c16:uniqueId val="{00000002-8AED-4697-974B-23D428492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ED-4697-974B-23D428492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ED-4697-974B-23D428492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13</c:v>
                </c:pt>
                <c:pt idx="6">
                  <c:v>11</c:v>
                </c:pt>
                <c:pt idx="9">
                  <c:v>9</c:v>
                </c:pt>
                <c:pt idx="12">
                  <c:v>23</c:v>
                </c:pt>
              </c:numCache>
            </c:numRef>
          </c:val>
          <c:extLst>
            <c:ext xmlns:c16="http://schemas.microsoft.com/office/drawing/2014/chart" uri="{C3380CC4-5D6E-409C-BE32-E72D297353CC}">
              <c16:uniqueId val="{00000005-8AED-4697-974B-23D428492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3584</c:v>
                </c:pt>
                <c:pt idx="3">
                  <c:v>3306</c:v>
                </c:pt>
                <c:pt idx="6">
                  <c:v>3150</c:v>
                </c:pt>
                <c:pt idx="9">
                  <c:v>2955</c:v>
                </c:pt>
                <c:pt idx="12">
                  <c:v>2922</c:v>
                </c:pt>
              </c:numCache>
            </c:numRef>
          </c:val>
          <c:extLst>
            <c:ext xmlns:c16="http://schemas.microsoft.com/office/drawing/2014/chart" uri="{C3380CC4-5D6E-409C-BE32-E72D297353CC}">
              <c16:uniqueId val="{00000006-8AED-4697-974B-23D428492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1327</c:v>
                </c:pt>
                <c:pt idx="3">
                  <c:v>1501</c:v>
                </c:pt>
                <c:pt idx="6">
                  <c:v>1414</c:v>
                </c:pt>
                <c:pt idx="9">
                  <c:v>1366</c:v>
                </c:pt>
                <c:pt idx="12">
                  <c:v>1261</c:v>
                </c:pt>
              </c:numCache>
            </c:numRef>
          </c:val>
          <c:extLst>
            <c:ext xmlns:c16="http://schemas.microsoft.com/office/drawing/2014/chart" uri="{C3380CC4-5D6E-409C-BE32-E72D297353CC}">
              <c16:uniqueId val="{00000007-8AED-4697-974B-23D428492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12835</c:v>
                </c:pt>
                <c:pt idx="3">
                  <c:v>12386</c:v>
                </c:pt>
                <c:pt idx="6">
                  <c:v>12461</c:v>
                </c:pt>
                <c:pt idx="9">
                  <c:v>12237</c:v>
                </c:pt>
                <c:pt idx="12">
                  <c:v>12199</c:v>
                </c:pt>
              </c:numCache>
            </c:numRef>
          </c:val>
          <c:extLst>
            <c:ext xmlns:c16="http://schemas.microsoft.com/office/drawing/2014/chart" uri="{C3380CC4-5D6E-409C-BE32-E72D297353CC}">
              <c16:uniqueId val="{00000008-8AED-4697-974B-23D428492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1619</c:v>
                </c:pt>
                <c:pt idx="3">
                  <c:v>1290</c:v>
                </c:pt>
                <c:pt idx="6">
                  <c:v>1117</c:v>
                </c:pt>
                <c:pt idx="9">
                  <c:v>945</c:v>
                </c:pt>
                <c:pt idx="12">
                  <c:v>817</c:v>
                </c:pt>
              </c:numCache>
            </c:numRef>
          </c:val>
          <c:extLst>
            <c:ext xmlns:c16="http://schemas.microsoft.com/office/drawing/2014/chart" uri="{C3380CC4-5D6E-409C-BE32-E72D297353CC}">
              <c16:uniqueId val="{00000009-8AED-4697-974B-23D428492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15729</c:v>
                </c:pt>
                <c:pt idx="3">
                  <c:v>15821</c:v>
                </c:pt>
                <c:pt idx="6">
                  <c:v>16181</c:v>
                </c:pt>
                <c:pt idx="9">
                  <c:v>16521</c:v>
                </c:pt>
                <c:pt idx="12">
                  <c:v>17349</c:v>
                </c:pt>
              </c:numCache>
            </c:numRef>
          </c:val>
          <c:extLst>
            <c:ext xmlns:c16="http://schemas.microsoft.com/office/drawing/2014/chart" uri="{C3380CC4-5D6E-409C-BE32-E72D297353CC}">
              <c16:uniqueId val="{0000000A-8AED-4697-974B-23D428492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10742</c:v>
                </c:pt>
                <c:pt idx="2">
                  <c:v>#N/A</c:v>
                </c:pt>
                <c:pt idx="3">
                  <c:v>#N/A</c:v>
                </c:pt>
                <c:pt idx="4">
                  <c:v>9425</c:v>
                </c:pt>
                <c:pt idx="5">
                  <c:v>#N/A</c:v>
                </c:pt>
                <c:pt idx="6">
                  <c:v>#N/A</c:v>
                </c:pt>
                <c:pt idx="7">
                  <c:v>9903</c:v>
                </c:pt>
                <c:pt idx="8">
                  <c:v>#N/A</c:v>
                </c:pt>
                <c:pt idx="9">
                  <c:v>#N/A</c:v>
                </c:pt>
                <c:pt idx="10">
                  <c:v>10163</c:v>
                </c:pt>
                <c:pt idx="11">
                  <c:v>#N/A</c:v>
                </c:pt>
                <c:pt idx="12">
                  <c:v>#N/A</c:v>
                </c:pt>
                <c:pt idx="13">
                  <c:v>11090</c:v>
                </c:pt>
                <c:pt idx="14">
                  <c:v>#N/A</c:v>
                </c:pt>
              </c:numCache>
            </c:numRef>
          </c:val>
          <c:smooth val="0"/>
          <c:extLst>
            <c:ext xmlns:c16="http://schemas.microsoft.com/office/drawing/2014/chart" uri="{C3380CC4-5D6E-409C-BE32-E72D297353CC}">
              <c16:uniqueId val="{0000000B-8AED-4697-974B-23D428492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789</c:v>
                </c:pt>
                <c:pt idx="1">
                  <c:v>259</c:v>
                </c:pt>
                <c:pt idx="2">
                  <c:v>259</c:v>
                </c:pt>
              </c:numCache>
            </c:numRef>
          </c:val>
          <c:extLst>
            <c:ext xmlns:c16="http://schemas.microsoft.com/office/drawing/2014/chart" uri="{C3380CC4-5D6E-409C-BE32-E72D297353CC}">
              <c16:uniqueId val="{00000000-7995-4A55-A423-6F5E4E8E97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7995-4A55-A423-6F5E4E8E97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1509</c:v>
                </c:pt>
                <c:pt idx="1">
                  <c:v>1436</c:v>
                </c:pt>
                <c:pt idx="2">
                  <c:v>1040</c:v>
                </c:pt>
              </c:numCache>
            </c:numRef>
          </c:val>
          <c:extLst>
            <c:ext xmlns:c16="http://schemas.microsoft.com/office/drawing/2014/chart" uri="{C3380CC4-5D6E-409C-BE32-E72D297353CC}">
              <c16:uniqueId val="{00000002-7995-4A55-A423-6F5E4E8E97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{C03D522F-D5B4-4141-B1EC-DD6F8D2FE94F}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C88-4DB6-9EBA-398C0C6640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{D9DB404C-BBB1-4D8B-98B6-02DA3E87087D}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88-4DB6-9EBA-398C0C6640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{5C2ED306-09D3-42D4-9E3C-792CBE4438FA}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88-4DB6-9EBA-398C0C6640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{A9454601-3B14-4BCD-9C95-8B34D0357EF8}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88-4DB6-9EBA-398C0C6640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{65F85706-5C2F-425E-A767-2EBD96AA2A98}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88-4DB6-9EBA-398C0C6640E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{68CDB71E-4BEF-4846-986F-3F200274B3EF}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C88-4DB6-9EBA-398C0C6640E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{BD3587B1-DAA6-426C-82D2-5C81AB08DD3E}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C88-4DB6-9EBA-398C0C6640E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{00C6680D-8F18-4DC0-852C-92833416D083}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C88-4DB6-9EBA-398C0C6640E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{61E75E51-9807-411A-AC05-6D33F2AFC48E}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C88-4DB6-9EBA-398C0C6640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c:v>
                </c:pt>
                <c:pt idx="16">
                  <c:v>62.3</c:v>
                </c:pt>
                <c:pt idx="24">
                  <c:v>63.1</c:v>
                </c:pt>
                <c:pt idx="32">
                  <c:v>63.3</c:v>
                </c:pt>
              </c:numCache>
            </c:numRef>
          </c:xVal>
          <c:yVal>
            <c:numRef>
              <c:f>公会計指標分析・財政指標組合せ分析表!$BP$51:$DC$51</c:f>
              <c:numCache>
                <c:formatCode>#,##0.0;"▲ "#,##0.0</c:formatCode>
                <c:ptCount val="40"/>
                <c:pt idx="8">
                  <c:v>105.4</c:v>
                </c:pt>
                <c:pt idx="16">
                  <c:v>111.9</c:v>
                </c:pt>
                <c:pt idx="24">
                  <c:v>115.6</c:v>
                </c:pt>
                <c:pt idx="32">
                  <c:v>126.1</c:v>
                </c:pt>
              </c:numCache>
            </c:numRef>
          </c:yVal>
          <c:smooth val="0"/>
          <c:extLst>
            <c:ext xmlns:c16="http://schemas.microsoft.com/office/drawing/2014/chart" uri="{C3380CC4-5D6E-409C-BE32-E72D297353CC}">
              <c16:uniqueId val="{00000009-CC88-4DB6-9EBA-398C0C6640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{2C9848F7-6753-4F3A-9264-4265EC2460BE}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C88-4DB6-9EBA-398C0C6640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{F49D73C4-3C91-4724-A105-4774F2EF202B}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88-4DB6-9EBA-398C0C6640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{F17B3A54-86FA-4231-961E-C154D32564AE}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88-4DB6-9EBA-398C0C6640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{A372F30E-DAFD-4C52-84D6-A6595469246A}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88-4DB6-9EBA-398C0C6640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{5D834D66-22FF-4809-BCC0-DAEA8DFA0B03}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88-4DB6-9EBA-398C0C6640E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{8F9A3DCC-AC0E-4046-AE23-04432A1E9CDD}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C88-4DB6-9EBA-398C0C6640E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{7DD6C494-4E9B-4273-95DB-0EF0F9681FAF}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C88-4DB6-9EBA-398C0C6640E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{D8F53F01-C21E-449E-A947-FF9D3A1DB00E}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C88-4DB6-9EBA-398C0C6640E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{B9146576-C5E2-4F79-AAC6-7CFF8954DBDA}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C88-4DB6-9EBA-398C0C6640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CC88-4DB6-9EBA-398C0C6640EC}"/>
            </c:ext>
          </c:extLst>
        </c:ser>
        <c:dLbls>
          <c:showLegendKey val="0"/>
          <c:showVal val="1"/>
          <c:showCatName val="0"/>
          <c:showSerName val="0"/>
          <c:showPercent val="0"/>
          <c:showBubbleSize val="0"/>
        </c:dLbls>
        <c:axId val="46179840"/>
        <c:axId val="46181760"/>
      </c:scatterChart>
      <c:valAx>
        <c:axId val="46179840"/>
        <c:scaling>
          <c:orientation val="minMax"/>
          <c:max val="64.099999999999994"/>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{FE53A665-1B01-4AF5-B3CC-6B5CC1DD3D59}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2E4-4EA3-A866-5D5DC68CE8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{9D613C43-F338-40C0-AF11-8AA921987AA6}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E4-4EA3-A866-5D5DC68CE8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{8D9583AB-ACCB-46AB-8E32-C9E562198BE3}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E4-4EA3-A866-5D5DC68CE8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{156FF816-0725-4B98-8C15-B4B4794FD2EA}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E4-4EA3-A866-5D5DC68CE8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{E2D9EFD0-A740-48FC-9F51-35A706FF3F82}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E4-4EA3-A866-5D5DC68CE82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{12477E51-2ABD-4E10-BA28-5C22729C8B9C}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2E4-4EA3-A866-5D5DC68CE82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{F6E117CD-A9FA-4E1E-B4B1-C10F1BF54442}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2E4-4EA3-A866-5D5DC68CE82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{8A9E5F6E-7ABC-4E57-A527-B846BE39E0AA}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2E4-4EA3-A866-5D5DC68CE82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{FE62AC82-1686-48CD-BD00-9D3E948A1B92}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2E4-4EA3-A866-5D5DC68CE8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13.5</c:v>
                </c:pt>
                <c:pt idx="16">
                  <c:v>13.3</c:v>
                </c:pt>
                <c:pt idx="24">
                  <c:v>13.1</c:v>
                </c:pt>
                <c:pt idx="32">
                  <c:v>13.3</c:v>
                </c:pt>
              </c:numCache>
            </c:numRef>
          </c:xVal>
          <c:yVal>
            <c:numRef>
              <c:f>公会計指標分析・財政指標組合せ分析表!$BP$73:$DC$73</c:f>
              <c:numCache>
                <c:formatCode>#,##0.0;"▲ "#,##0.0</c:formatCode>
                <c:ptCount val="40"/>
                <c:pt idx="0">
                  <c:v>123.6</c:v>
                </c:pt>
                <c:pt idx="8">
                  <c:v>105.4</c:v>
                </c:pt>
                <c:pt idx="16">
                  <c:v>111.9</c:v>
                </c:pt>
                <c:pt idx="24">
                  <c:v>115.6</c:v>
                </c:pt>
                <c:pt idx="32">
                  <c:v>126.1</c:v>
                </c:pt>
              </c:numCache>
            </c:numRef>
          </c:yVal>
          <c:smooth val="0"/>
          <c:extLst>
            <c:ext xmlns:c16="http://schemas.microsoft.com/office/drawing/2014/chart" uri="{C3380CC4-5D6E-409C-BE32-E72D297353CC}">
              <c16:uniqueId val="{00000009-42E4-4EA3-A866-5D5DC68CE8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{797A4322-DEC5-482A-B683-F1426CCAC9A7}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2E4-4EA3-A866-5D5DC68CE8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{C7F9E84F-B031-4ECB-B9AF-28BFDC6E4DC2}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E4-4EA3-A866-5D5DC68CE8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{68CCA3A8-533E-487B-92C7-636D9D0F39D0}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E4-4EA3-A866-5D5DC68CE8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{61B91777-99BB-448A-9618-BF4CB829E4EA}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E4-4EA3-A866-5D5DC68CE8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{9E28275B-E851-41EF-B732-EC3D41A141AB}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E4-4EA3-A866-5D5DC68CE82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{2278CCA9-4BAC-4FB2-8DE2-A535BCD08838}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2E4-4EA3-A866-5D5DC68CE82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{63C08DE8-6D4D-42AD-A44E-F7860685A97E}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2E4-4EA3-A866-5D5DC68CE82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{1E401A37-D11A-4D7B-B7E2-3F4ED89F2097}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2E4-4EA3-A866-5D5DC68CE82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{B333D86C-A554-415B-AFE8-B658971947CF}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2E4-4EA3-A866-5D5DC68CE8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42E4-4EA3-A866-5D5DC68CE821}"/>
            </c:ext>
          </c:extLst>
        </c:ser>
        <c:dLbls>
          <c:showLegendKey val="0"/>
          <c:showVal val="1"/>
          <c:showCatName val="0"/>
          <c:showSerName val="0"/>
          <c:showPercent val="0"/>
          <c:showBubbleSize val="0"/>
        </c:dLbls>
        <c:axId val="84219776"/>
        <c:axId val="84234240"/>
      </c:scatterChart>
      <c:valAx>
        <c:axId val="84219776"/>
        <c:scaling>
          <c:orientation val="minMax"/>
          <c:max val="15.1"/>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地方債の元利償還金については、今後は統合小学校建設に係る償還の開始による増加が見込まれる。</a:t>
          </a:r>
        </a:p>
        <a:p>
          <a:r>
            <a:rPr kumimoji="1" lang="ja-JP" altLang="en-US" sz="1400">
              <a:latin typeface="ＭＳ ゴシック" pitchFamily="49" charset="-128"/>
              <a:ea typeface="ＭＳ ゴシック" pitchFamily="49" charset="-128"/>
            </a:rPr>
            <a:t>公営企業債の元利償還金に対する繰入金については、下水道事業に対するものが全体の大半を占めている。これは、行財政改革にて既借入済起債の償還年数の延長を計画しており、１回あたりの償還金額が減少となると繰出金の抑制も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一般会計等に係る地方債現在高は、臨時財政対策債の継続的な発行、小学校統廃合に伴う統合小学校建設事業などにより増化傾向にある。</a:t>
          </a:r>
        </a:p>
        <a:p>
          <a:r>
            <a:rPr kumimoji="1" lang="ja-JP" altLang="en-US" sz="1400">
              <a:latin typeface="ＭＳ ゴシック" pitchFamily="49" charset="-128"/>
              <a:ea typeface="ＭＳ ゴシック" pitchFamily="49" charset="-128"/>
            </a:rPr>
            <a:t>　債務負担行為に基づく支出予定額については、その大部分が企業誘致に伴う用地取得に係る借入金となっており、今後も借入金の償還が進むことにより減少していくと考えられる。</a:t>
          </a:r>
        </a:p>
        <a:p>
          <a:r>
            <a:rPr kumimoji="1" lang="ja-JP" altLang="en-US" sz="1400">
              <a:latin typeface="ＭＳ ゴシック" pitchFamily="49" charset="-128"/>
              <a:ea typeface="ＭＳ ゴシック" pitchFamily="49" charset="-128"/>
            </a:rPr>
            <a:t>　退職手当負担見込額については、新規採用の抑制などにより減少傾向が続いているが、第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次魚津市定員管理計画</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では引き続き職員数を削減することとしており、今後も減少していくと考えられる。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富山県魚津市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年度から始まった統合小学校建設や、平成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年度の大雪により除雪費が嵩んだことなど、基金の繰入れに頼る財政運営が続き、基金全体としては残高が前年度比約４億円の減となった。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公共施設再編方針・定員管理計画の見直しなど行財政改革に取り組むことで歳出を抑制し、毎年度、剰余金の一部を財政調整基金に積み立てることで基金残高を徐々に回復させ、標準財政規模の一割程度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億円を保持できよう努める。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・地域づくり推進事業基金：魅力ある地域づくり事業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・公共施設整備基金：統合小学校建設事業のために取り崩したことによる減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・社会福祉基金：障がい福祉サービス費など扶助費に充当したことによる減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地域づくり推進事業基金：まち・ひと・しごと創生総合戦略事業の推進のために今後も取崩しをする予定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年度から始まった統合小学校建設に加え、平成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年度の大雪により嵩んだ除雪費に対応するため取り崩しが続いたが、平成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方針・定員管理計画の見直しなど行財政改革に取り組むことで歳出を抑制し、毎年度、剰余金の一部を財政調整基金に積み立てることで基金残高を徐々に回復させ、標準財政規模の一割程度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億円を保持できよう努める。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年度ごろに地方債償還のピークを迎えるため、それに備えて毎年度計画的に積立てを行う予定である。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42,132
41,703
200.61
19,273,341
18,326,773
882,623
10,408,311
17,348,862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近年は統合小学校を新築するなどの影響により、有形固定資産減価償却率の上昇を抑えられているが、県や全国の平均の値を上回っている。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1" name="楕円 80"/>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2" name="有形固定資産減価償却率該当値テキスト"/>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159748</xdr:rowOff>
    </xdr:from>
    <xdr:to>
      <xdr:col>19</xdr:col>
      <xdr:colOff>187325</xdr:colOff>
      <xdr:row>29</xdr:row>
      <xdr:rowOff>89898</xdr:rowOff>
    </xdr:to>
    <xdr:sp macro="" textlink="">
      <xdr:nvSpPr>
        <xdr:cNvPr id="83" name="楕円 82"/>
        <xdr:cNvSpPr/>
      </xdr:nvSpPr>
      <xdr:spPr>
        <a:xfrm>
          <a:off x="4000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39098</xdr:rowOff>
    </xdr:to>
    <xdr:cxnSp macro="">
      <xdr:nvCxnSpPr>
        <xdr:cNvPr id="84" name="直線コネクタ 83"/>
        <xdr:cNvCxnSpPr/>
      </xdr:nvCxnSpPr>
      <xdr:spPr>
        <a:xfrm flipV="1">
          <a:off x="4051300" y="5776504"/>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12972</xdr:rowOff>
    </xdr:from>
    <xdr:to>
      <xdr:col>15</xdr:col>
      <xdr:colOff>187325</xdr:colOff>
      <xdr:row>29</xdr:row>
      <xdr:rowOff>114572</xdr:rowOff>
    </xdr:to>
    <xdr:sp macro="" textlink="">
      <xdr:nvSpPr>
        <xdr:cNvPr id="85" name="楕円 84"/>
        <xdr:cNvSpPr/>
      </xdr:nvSpPr>
      <xdr:spPr>
        <a:xfrm>
          <a:off x="3238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39098</xdr:rowOff>
    </xdr:from>
    <xdr:to>
      <xdr:col>19</xdr:col>
      <xdr:colOff>136525</xdr:colOff>
      <xdr:row>29</xdr:row>
      <xdr:rowOff>63772</xdr:rowOff>
    </xdr:to>
    <xdr:cxnSp macro="">
      <xdr:nvCxnSpPr>
        <xdr:cNvPr id="86" name="直線コネクタ 85"/>
        <xdr:cNvCxnSpPr/>
      </xdr:nvCxnSpPr>
      <xdr:spPr>
        <a:xfrm flipV="1">
          <a:off x="3289300" y="578267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87" name="楕円 86"/>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63772</xdr:rowOff>
    </xdr:from>
    <xdr:to>
      <xdr:col>15</xdr:col>
      <xdr:colOff>136525</xdr:colOff>
      <xdr:row>29</xdr:row>
      <xdr:rowOff>73025</xdr:rowOff>
    </xdr:to>
    <xdr:cxnSp macro="">
      <xdr:nvCxnSpPr>
        <xdr:cNvPr id="88" name="直線コネクタ 87"/>
        <xdr:cNvCxnSpPr/>
      </xdr:nvCxnSpPr>
      <xdr:spPr>
        <a:xfrm flipV="1">
          <a:off x="2527300" y="580734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106425</xdr:rowOff>
    </xdr:from>
    <xdr:ext cx="405111" cy="259045"/>
    <xdr:sp macro="" textlink="">
      <xdr:nvSpPr>
        <xdr:cNvPr id="92" name="n_1mainValue有形固定資産減価償却率"/>
        <xdr:cNvSpPr txBox="1"/>
      </xdr:nvSpPr>
      <xdr:spPr>
        <a:xfrm>
          <a:off x="38360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131099</xdr:rowOff>
    </xdr:from>
    <xdr:ext cx="405111" cy="259045"/>
    <xdr:sp macro="" textlink="">
      <xdr:nvSpPr>
        <xdr:cNvPr id="93" name="n_2mainValue有形固定資産減価償却率"/>
        <xdr:cNvSpPr txBox="1"/>
      </xdr:nvSpPr>
      <xdr:spPr>
        <a:xfrm>
          <a:off x="3086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94" name="n_3mainValue有形固定資産減価償却率"/>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度から学校建設等の臨時的支出が増大し、資金不足を補填するために毎年基金を取り崩しにたことにより、充当可能基金残高が減少。平成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年度も積立に回す余裕はなく、基金残高が依然として少ない状況にあるため、債務償還比率は全国平均を大きく上回っている。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78310</xdr:rowOff>
    </xdr:from>
    <xdr:to>
      <xdr:col>76</xdr:col>
      <xdr:colOff>73025</xdr:colOff>
      <xdr:row>31</xdr:row>
      <xdr:rowOff>8460</xdr:rowOff>
    </xdr:to>
    <xdr:sp macro="" textlink="">
      <xdr:nvSpPr>
        <xdr:cNvPr id="137" name="楕円 136"/>
        <xdr:cNvSpPr/>
      </xdr:nvSpPr>
      <xdr:spPr>
        <a:xfrm>
          <a:off x="14744700" y="59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101187</xdr:rowOff>
    </xdr:from>
    <xdr:ext cx="469744" cy="259045"/>
    <xdr:sp macro="" textlink="">
      <xdr:nvSpPr>
        <xdr:cNvPr id="138" name="債務償還比率該当値テキスト"/>
        <xdr:cNvSpPr txBox="1"/>
      </xdr:nvSpPr>
      <xdr:spPr>
        <a:xfrm>
          <a:off x="14846300" y="584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11261</xdr:rowOff>
    </xdr:from>
    <xdr:to>
      <xdr:col>72</xdr:col>
      <xdr:colOff>123825</xdr:colOff>
      <xdr:row>30</xdr:row>
      <xdr:rowOff>112861</xdr:rowOff>
    </xdr:to>
    <xdr:sp macro="" textlink="">
      <xdr:nvSpPr>
        <xdr:cNvPr id="139" name="楕円 138"/>
        <xdr:cNvSpPr/>
      </xdr:nvSpPr>
      <xdr:spPr>
        <a:xfrm>
          <a:off x="14033500" y="59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62061</xdr:rowOff>
    </xdr:from>
    <xdr:to>
      <xdr:col>76</xdr:col>
      <xdr:colOff>22225</xdr:colOff>
      <xdr:row>30</xdr:row>
      <xdr:rowOff>129110</xdr:rowOff>
    </xdr:to>
    <xdr:cxnSp macro="">
      <xdr:nvCxnSpPr>
        <xdr:cNvPr id="140" name="直線コネクタ 139"/>
        <xdr:cNvCxnSpPr/>
      </xdr:nvCxnSpPr>
      <xdr:spPr>
        <a:xfrm>
          <a:off x="14084300" y="5977086"/>
          <a:ext cx="7112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129388</xdr:rowOff>
    </xdr:from>
    <xdr:ext cx="469744" cy="259045"/>
    <xdr:sp macro="" textlink="">
      <xdr:nvSpPr>
        <xdr:cNvPr id="142" name="n_1mainValue債務償還比率"/>
        <xdr:cNvSpPr txBox="1"/>
      </xdr:nvSpPr>
      <xdr:spPr>
        <a:xfrm>
          <a:off x="13836727" y="570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42,132
41,703
200.61
19,273,341
18,326,773
882,623
10,408,311
17,348,862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72" name="楕円 71"/>
        <xdr:cNvSpPr/>
      </xdr:nvSpPr>
      <xdr:spPr>
        <a:xfrm>
          <a:off x="4584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121393</xdr:rowOff>
    </xdr:from>
    <xdr:ext cx="405111" cy="259045"/>
    <xdr:sp macro="" textlink="">
      <xdr:nvSpPr>
        <xdr:cNvPr id="73" name="【道路】&#10;有形固定資産減価償却率該当値テキスト"/>
        <xdr:cNvSpPr txBox="1"/>
      </xdr:nvSpPr>
      <xdr:spPr>
        <a:xfrm>
          <a:off x="4673600" y="629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157661</xdr:rowOff>
    </xdr:from>
    <xdr:to>
      <xdr:col>20</xdr:col>
      <xdr:colOff>38100</xdr:colOff>
      <xdr:row>37</xdr:row>
      <xdr:rowOff>87811</xdr:rowOff>
    </xdr:to>
    <xdr:sp macro="" textlink="">
      <xdr:nvSpPr>
        <xdr:cNvPr id="74" name="楕円 73"/>
        <xdr:cNvSpPr/>
      </xdr:nvSpPr>
      <xdr:spPr>
        <a:xfrm>
          <a:off x="3746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37011</xdr:rowOff>
    </xdr:to>
    <xdr:cxnSp macro="">
      <xdr:nvCxnSpPr>
        <xdr:cNvPr id="75" name="直線コネクタ 74"/>
        <xdr:cNvCxnSpPr/>
      </xdr:nvCxnSpPr>
      <xdr:spPr>
        <a:xfrm flipV="1">
          <a:off x="3797300" y="636596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6" name="楕円 75"/>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37011</xdr:rowOff>
    </xdr:from>
    <xdr:to>
      <xdr:col>19</xdr:col>
      <xdr:colOff>177800</xdr:colOff>
      <xdr:row>37</xdr:row>
      <xdr:rowOff>58239</xdr:rowOff>
    </xdr:to>
    <xdr:cxnSp macro="">
      <xdr:nvCxnSpPr>
        <xdr:cNvPr id="77" name="直線コネクタ 76"/>
        <xdr:cNvCxnSpPr/>
      </xdr:nvCxnSpPr>
      <xdr:spPr>
        <a:xfrm flipV="1">
          <a:off x="2908300" y="638066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78" name="楕円 77"/>
        <xdr:cNvSpPr/>
      </xdr:nvSpPr>
      <xdr:spPr>
        <a:xfrm>
          <a:off x="1968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74567</xdr:rowOff>
    </xdr:to>
    <xdr:cxnSp macro="">
      <xdr:nvCxnSpPr>
        <xdr:cNvPr id="79" name="直線コネクタ 78"/>
        <xdr:cNvCxnSpPr/>
      </xdr:nvCxnSpPr>
      <xdr:spPr>
        <a:xfrm flipV="1">
          <a:off x="2019300" y="640188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78938</xdr:rowOff>
    </xdr:from>
    <xdr:ext cx="405111" cy="259045"/>
    <xdr:sp macro="" textlink="">
      <xdr:nvSpPr>
        <xdr:cNvPr id="83" name="n_1mainValue【道路】&#10;有形固定資産減価償却率"/>
        <xdr:cNvSpPr txBox="1"/>
      </xdr:nvSpPr>
      <xdr:spPr>
        <a:xfrm>
          <a:off x="3582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100166</xdr:rowOff>
    </xdr:from>
    <xdr:ext cx="405111" cy="259045"/>
    <xdr:sp macro="" textlink="">
      <xdr:nvSpPr>
        <xdr:cNvPr id="84" name="n_2mainValue【道路】&#10;有形固定資産減価償却率"/>
        <xdr:cNvSpPr txBox="1"/>
      </xdr:nvSpPr>
      <xdr:spPr>
        <a:xfrm>
          <a:off x="2705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141894</xdr:rowOff>
    </xdr:from>
    <xdr:ext cx="405111" cy="259045"/>
    <xdr:sp macro="" textlink="">
      <xdr:nvSpPr>
        <xdr:cNvPr id="85" name="n_3mainValue【道路】&#10;有形固定資産減価償却率"/>
        <xdr:cNvSpPr txBox="1"/>
      </xdr:nvSpPr>
      <xdr:spPr>
        <a:xfrm>
          <a:off x="1816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126936</xdr:rowOff>
    </xdr:from>
    <xdr:to>
      <xdr:col>55</xdr:col>
      <xdr:colOff>50800</xdr:colOff>
      <xdr:row>40</xdr:row>
      <xdr:rowOff>57086</xdr:rowOff>
    </xdr:to>
    <xdr:sp macro="" textlink="">
      <xdr:nvSpPr>
        <xdr:cNvPr id="124" name="楕円 123"/>
        <xdr:cNvSpPr/>
      </xdr:nvSpPr>
      <xdr:spPr>
        <a:xfrm>
          <a:off x="10426700" y="68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105363</xdr:rowOff>
    </xdr:from>
    <xdr:ext cx="469744" cy="259045"/>
    <xdr:sp macro="" textlink="">
      <xdr:nvSpPr>
        <xdr:cNvPr id="125" name="【道路】&#10;一人当たり延長該当値テキスト"/>
        <xdr:cNvSpPr txBox="1"/>
      </xdr:nvSpPr>
      <xdr:spPr>
        <a:xfrm>
          <a:off x="10515600" y="67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129527</xdr:rowOff>
    </xdr:from>
    <xdr:to>
      <xdr:col>50</xdr:col>
      <xdr:colOff>165100</xdr:colOff>
      <xdr:row>40</xdr:row>
      <xdr:rowOff>59677</xdr:rowOff>
    </xdr:to>
    <xdr:sp macro="" textlink="">
      <xdr:nvSpPr>
        <xdr:cNvPr id="126" name="楕円 125"/>
        <xdr:cNvSpPr/>
      </xdr:nvSpPr>
      <xdr:spPr>
        <a:xfrm>
          <a:off x="9588500" y="68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6286</xdr:rowOff>
    </xdr:from>
    <xdr:to>
      <xdr:col>55</xdr:col>
      <xdr:colOff>0</xdr:colOff>
      <xdr:row>40</xdr:row>
      <xdr:rowOff>8877</xdr:rowOff>
    </xdr:to>
    <xdr:cxnSp macro="">
      <xdr:nvCxnSpPr>
        <xdr:cNvPr id="127" name="直線コネクタ 126"/>
        <xdr:cNvCxnSpPr/>
      </xdr:nvCxnSpPr>
      <xdr:spPr>
        <a:xfrm flipV="1">
          <a:off x="9639300" y="6864286"/>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133376</xdr:rowOff>
    </xdr:from>
    <xdr:to>
      <xdr:col>46</xdr:col>
      <xdr:colOff>38100</xdr:colOff>
      <xdr:row>40</xdr:row>
      <xdr:rowOff>63526</xdr:rowOff>
    </xdr:to>
    <xdr:sp macro="" textlink="">
      <xdr:nvSpPr>
        <xdr:cNvPr id="128" name="楕円 127"/>
        <xdr:cNvSpPr/>
      </xdr:nvSpPr>
      <xdr:spPr>
        <a:xfrm>
          <a:off x="8699500" y="68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8877</xdr:rowOff>
    </xdr:from>
    <xdr:to>
      <xdr:col>50</xdr:col>
      <xdr:colOff>114300</xdr:colOff>
      <xdr:row>40</xdr:row>
      <xdr:rowOff>12726</xdr:rowOff>
    </xdr:to>
    <xdr:cxnSp macro="">
      <xdr:nvCxnSpPr>
        <xdr:cNvPr id="129" name="直線コネクタ 128"/>
        <xdr:cNvCxnSpPr/>
      </xdr:nvCxnSpPr>
      <xdr:spPr>
        <a:xfrm flipV="1">
          <a:off x="8750300" y="686687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138747</xdr:rowOff>
    </xdr:from>
    <xdr:to>
      <xdr:col>41</xdr:col>
      <xdr:colOff>101600</xdr:colOff>
      <xdr:row>40</xdr:row>
      <xdr:rowOff>68897</xdr:rowOff>
    </xdr:to>
    <xdr:sp macro="" textlink="">
      <xdr:nvSpPr>
        <xdr:cNvPr id="130" name="楕円 129"/>
        <xdr:cNvSpPr/>
      </xdr:nvSpPr>
      <xdr:spPr>
        <a:xfrm>
          <a:off x="7810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12726</xdr:rowOff>
    </xdr:from>
    <xdr:to>
      <xdr:col>45</xdr:col>
      <xdr:colOff>177800</xdr:colOff>
      <xdr:row>40</xdr:row>
      <xdr:rowOff>18097</xdr:rowOff>
    </xdr:to>
    <xdr:cxnSp macro="">
      <xdr:nvCxnSpPr>
        <xdr:cNvPr id="131" name="直線コネクタ 130"/>
        <xdr:cNvCxnSpPr/>
      </xdr:nvCxnSpPr>
      <xdr:spPr>
        <a:xfrm flipV="1">
          <a:off x="7861300" y="6870726"/>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50804</xdr:rowOff>
    </xdr:from>
    <xdr:ext cx="469744" cy="259045"/>
    <xdr:sp macro="" textlink="">
      <xdr:nvSpPr>
        <xdr:cNvPr id="135" name="n_1mainValue【道路】&#10;一人当たり延長"/>
        <xdr:cNvSpPr txBox="1"/>
      </xdr:nvSpPr>
      <xdr:spPr>
        <a:xfrm>
          <a:off x="9391727" y="69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54653</xdr:rowOff>
    </xdr:from>
    <xdr:ext cx="469744" cy="259045"/>
    <xdr:sp macro="" textlink="">
      <xdr:nvSpPr>
        <xdr:cNvPr id="136" name="n_2mainValue【道路】&#10;一人当たり延長"/>
        <xdr:cNvSpPr txBox="1"/>
      </xdr:nvSpPr>
      <xdr:spPr>
        <a:xfrm>
          <a:off x="8515427" y="69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60024</xdr:rowOff>
    </xdr:from>
    <xdr:ext cx="469744" cy="259045"/>
    <xdr:sp macro="" textlink="">
      <xdr:nvSpPr>
        <xdr:cNvPr id="137" name="n_3mainValue【道路】&#10;一人当たり延長"/>
        <xdr:cNvSpPr txBox="1"/>
      </xdr:nvSpPr>
      <xdr:spPr>
        <a:xfrm>
          <a:off x="7626427" y="69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78" name="楕円 177"/>
        <xdr:cNvSpPr/>
      </xdr:nvSpPr>
      <xdr:spPr>
        <a:xfrm>
          <a:off x="4584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154957</xdr:rowOff>
    </xdr:from>
    <xdr:ext cx="405111" cy="259045"/>
    <xdr:sp macro="" textlink="">
      <xdr:nvSpPr>
        <xdr:cNvPr id="179" name="【橋りょう・トンネル】&#10;有形固定資産減価償却率該当値テキスト"/>
        <xdr:cNvSpPr txBox="1"/>
      </xdr:nvSpPr>
      <xdr:spPr>
        <a:xfrm>
          <a:off x="4673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80" name="楕円 179"/>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xdr:rowOff>
    </xdr:from>
    <xdr:to>
      <xdr:col>24</xdr:col>
      <xdr:colOff>63500</xdr:colOff>
      <xdr:row>58</xdr:row>
      <xdr:rowOff>34290</xdr:rowOff>
    </xdr:to>
    <xdr:cxnSp macro="">
      <xdr:nvCxnSpPr>
        <xdr:cNvPr id="181" name="直線コネクタ 180"/>
        <xdr:cNvCxnSpPr/>
      </xdr:nvCxnSpPr>
      <xdr:spPr>
        <a:xfrm flipV="1">
          <a:off x="3797300" y="99555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xdr:rowOff>
    </xdr:from>
    <xdr:to>
      <xdr:col>15</xdr:col>
      <xdr:colOff>101600</xdr:colOff>
      <xdr:row>58</xdr:row>
      <xdr:rowOff>107950</xdr:rowOff>
    </xdr:to>
    <xdr:sp macro="" textlink="">
      <xdr:nvSpPr>
        <xdr:cNvPr id="182" name="楕円 181"/>
        <xdr:cNvSpPr/>
      </xdr:nvSpPr>
      <xdr:spPr>
        <a:xfrm>
          <a:off x="2857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57150</xdr:rowOff>
    </xdr:to>
    <xdr:cxnSp macro="">
      <xdr:nvCxnSpPr>
        <xdr:cNvPr id="183" name="直線コネクタ 182"/>
        <xdr:cNvCxnSpPr/>
      </xdr:nvCxnSpPr>
      <xdr:spPr>
        <a:xfrm flipV="1">
          <a:off x="2908300" y="9978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25944</xdr:rowOff>
    </xdr:from>
    <xdr:to>
      <xdr:col>10</xdr:col>
      <xdr:colOff>165100</xdr:colOff>
      <xdr:row>58</xdr:row>
      <xdr:rowOff>127544</xdr:rowOff>
    </xdr:to>
    <xdr:sp macro="" textlink="">
      <xdr:nvSpPr>
        <xdr:cNvPr id="184" name="楕円 183"/>
        <xdr:cNvSpPr/>
      </xdr:nvSpPr>
      <xdr:spPr>
        <a:xfrm>
          <a:off x="1968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57150</xdr:rowOff>
    </xdr:from>
    <xdr:to>
      <xdr:col>15</xdr:col>
      <xdr:colOff>50800</xdr:colOff>
      <xdr:row>58</xdr:row>
      <xdr:rowOff>76744</xdr:rowOff>
    </xdr:to>
    <xdr:cxnSp macro="">
      <xdr:nvCxnSpPr>
        <xdr:cNvPr id="185" name="直線コネクタ 184"/>
        <xdr:cNvCxnSpPr/>
      </xdr:nvCxnSpPr>
      <xdr:spPr>
        <a:xfrm flipV="1">
          <a:off x="2019300" y="100012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89" name="n_1main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124477</xdr:rowOff>
    </xdr:from>
    <xdr:ext cx="405111" cy="259045"/>
    <xdr:sp macro="" textlink="">
      <xdr:nvSpPr>
        <xdr:cNvPr id="190" name="n_2mainValue【橋りょう・トンネル】&#10;有形固定資産減価償却率"/>
        <xdr:cNvSpPr txBox="1"/>
      </xdr:nvSpPr>
      <xdr:spPr>
        <a:xfrm>
          <a:off x="2705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144071</xdr:rowOff>
    </xdr:from>
    <xdr:ext cx="405111" cy="259045"/>
    <xdr:sp macro="" textlink="">
      <xdr:nvSpPr>
        <xdr:cNvPr id="191" name="n_3mainValue【橋りょう・トンネル】&#10;有形固定資産減価償却率"/>
        <xdr:cNvSpPr txBox="1"/>
      </xdr:nvSpPr>
      <xdr:spPr>
        <a:xfrm>
          <a:off x="1816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75835</xdr:rowOff>
    </xdr:from>
    <xdr:to>
      <xdr:col>55</xdr:col>
      <xdr:colOff>50800</xdr:colOff>
      <xdr:row>63</xdr:row>
      <xdr:rowOff>5985</xdr:rowOff>
    </xdr:to>
    <xdr:sp macro="" textlink="">
      <xdr:nvSpPr>
        <xdr:cNvPr id="230" name="楕円 229"/>
        <xdr:cNvSpPr/>
      </xdr:nvSpPr>
      <xdr:spPr>
        <a:xfrm>
          <a:off x="10426700" y="107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54262</xdr:rowOff>
    </xdr:from>
    <xdr:ext cx="599010" cy="259045"/>
    <xdr:sp macro="" textlink="">
      <xdr:nvSpPr>
        <xdr:cNvPr id="231" name="【橋りょう・トンネル】&#10;一人当たり有形固定資産（償却資産）額該当値テキスト"/>
        <xdr:cNvSpPr txBox="1"/>
      </xdr:nvSpPr>
      <xdr:spPr>
        <a:xfrm>
          <a:off x="10515600" y="1068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77271</xdr:rowOff>
    </xdr:from>
    <xdr:to>
      <xdr:col>50</xdr:col>
      <xdr:colOff>165100</xdr:colOff>
      <xdr:row>63</xdr:row>
      <xdr:rowOff>7421</xdr:rowOff>
    </xdr:to>
    <xdr:sp macro="" textlink="">
      <xdr:nvSpPr>
        <xdr:cNvPr id="232" name="楕円 231"/>
        <xdr:cNvSpPr/>
      </xdr:nvSpPr>
      <xdr:spPr>
        <a:xfrm>
          <a:off x="9588500" y="1070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126635</xdr:rowOff>
    </xdr:from>
    <xdr:to>
      <xdr:col>55</xdr:col>
      <xdr:colOff>0</xdr:colOff>
      <xdr:row>62</xdr:row>
      <xdr:rowOff>128071</xdr:rowOff>
    </xdr:to>
    <xdr:cxnSp macro="">
      <xdr:nvCxnSpPr>
        <xdr:cNvPr id="233" name="直線コネクタ 232"/>
        <xdr:cNvCxnSpPr/>
      </xdr:nvCxnSpPr>
      <xdr:spPr>
        <a:xfrm flipV="1">
          <a:off x="9639300" y="10756535"/>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79765</xdr:rowOff>
    </xdr:from>
    <xdr:to>
      <xdr:col>46</xdr:col>
      <xdr:colOff>38100</xdr:colOff>
      <xdr:row>63</xdr:row>
      <xdr:rowOff>9915</xdr:rowOff>
    </xdr:to>
    <xdr:sp macro="" textlink="">
      <xdr:nvSpPr>
        <xdr:cNvPr id="234" name="楕円 233"/>
        <xdr:cNvSpPr/>
      </xdr:nvSpPr>
      <xdr:spPr>
        <a:xfrm>
          <a:off x="8699500" y="107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128071</xdr:rowOff>
    </xdr:from>
    <xdr:to>
      <xdr:col>50</xdr:col>
      <xdr:colOff>114300</xdr:colOff>
      <xdr:row>62</xdr:row>
      <xdr:rowOff>130565</xdr:rowOff>
    </xdr:to>
    <xdr:cxnSp macro="">
      <xdr:nvCxnSpPr>
        <xdr:cNvPr id="235" name="直線コネクタ 234"/>
        <xdr:cNvCxnSpPr/>
      </xdr:nvCxnSpPr>
      <xdr:spPr>
        <a:xfrm flipV="1">
          <a:off x="8750300" y="10757971"/>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85175</xdr:rowOff>
    </xdr:from>
    <xdr:to>
      <xdr:col>41</xdr:col>
      <xdr:colOff>101600</xdr:colOff>
      <xdr:row>63</xdr:row>
      <xdr:rowOff>15325</xdr:rowOff>
    </xdr:to>
    <xdr:sp macro="" textlink="">
      <xdr:nvSpPr>
        <xdr:cNvPr id="236" name="楕円 235"/>
        <xdr:cNvSpPr/>
      </xdr:nvSpPr>
      <xdr:spPr>
        <a:xfrm>
          <a:off x="7810500" y="107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130565</xdr:rowOff>
    </xdr:from>
    <xdr:to>
      <xdr:col>45</xdr:col>
      <xdr:colOff>177800</xdr:colOff>
      <xdr:row>62</xdr:row>
      <xdr:rowOff>135975</xdr:rowOff>
    </xdr:to>
    <xdr:cxnSp macro="">
      <xdr:nvCxnSpPr>
        <xdr:cNvPr id="237" name="直線コネクタ 236"/>
        <xdr:cNvCxnSpPr/>
      </xdr:nvCxnSpPr>
      <xdr:spPr>
        <a:xfrm flipV="1">
          <a:off x="7861300" y="1076046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169998</xdr:rowOff>
    </xdr:from>
    <xdr:ext cx="599010" cy="259045"/>
    <xdr:sp macro="" textlink="">
      <xdr:nvSpPr>
        <xdr:cNvPr id="241" name="n_1mainValue【橋りょう・トンネル】&#10;一人当たり有形固定資産（償却資産）額"/>
        <xdr:cNvSpPr txBox="1"/>
      </xdr:nvSpPr>
      <xdr:spPr>
        <a:xfrm>
          <a:off x="9327095" y="1079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1042</xdr:rowOff>
    </xdr:from>
    <xdr:ext cx="599010" cy="259045"/>
    <xdr:sp macro="" textlink="">
      <xdr:nvSpPr>
        <xdr:cNvPr id="242" name="n_2mainValue【橋りょう・トンネル】&#10;一人当たり有形固定資産（償却資産）額"/>
        <xdr:cNvSpPr txBox="1"/>
      </xdr:nvSpPr>
      <xdr:spPr>
        <a:xfrm>
          <a:off x="8450795" y="108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6452</xdr:rowOff>
    </xdr:from>
    <xdr:ext cx="599010" cy="259045"/>
    <xdr:sp macro="" textlink="">
      <xdr:nvSpPr>
        <xdr:cNvPr id="243" name="n_3mainValue【橋りょう・トンネル】&#10;一人当たり有形固定資産（償却資産）額"/>
        <xdr:cNvSpPr txBox="1"/>
      </xdr:nvSpPr>
      <xdr:spPr>
        <a:xfrm>
          <a:off x="7561795" y="1080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xdr:rowOff>
    </xdr:from>
    <xdr:to>
      <xdr:col>24</xdr:col>
      <xdr:colOff>114300</xdr:colOff>
      <xdr:row>80</xdr:row>
      <xdr:rowOff>110127</xdr:rowOff>
    </xdr:to>
    <xdr:sp macro="" textlink="">
      <xdr:nvSpPr>
        <xdr:cNvPr id="284" name="楕円 283"/>
        <xdr:cNvSpPr/>
      </xdr:nvSpPr>
      <xdr:spPr>
        <a:xfrm>
          <a:off x="45847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31404</xdr:rowOff>
    </xdr:from>
    <xdr:ext cx="405111" cy="259045"/>
    <xdr:sp macro="" textlink="">
      <xdr:nvSpPr>
        <xdr:cNvPr id="285" name="【公営住宅】&#10;有形固定資産減価償却率該当値テキスト"/>
        <xdr:cNvSpPr txBox="1"/>
      </xdr:nvSpPr>
      <xdr:spPr>
        <a:xfrm>
          <a:off x="4673600" y="135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86" name="楕円 285"/>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59327</xdr:rowOff>
    </xdr:from>
    <xdr:to>
      <xdr:col>24</xdr:col>
      <xdr:colOff>63500</xdr:colOff>
      <xdr:row>80</xdr:row>
      <xdr:rowOff>83820</xdr:rowOff>
    </xdr:to>
    <xdr:cxnSp macro="">
      <xdr:nvCxnSpPr>
        <xdr:cNvPr id="287" name="直線コネクタ 286"/>
        <xdr:cNvCxnSpPr/>
      </xdr:nvCxnSpPr>
      <xdr:spPr>
        <a:xfrm flipV="1">
          <a:off x="3797300" y="137753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64044</xdr:rowOff>
    </xdr:from>
    <xdr:to>
      <xdr:col>15</xdr:col>
      <xdr:colOff>101600</xdr:colOff>
      <xdr:row>80</xdr:row>
      <xdr:rowOff>165644</xdr:rowOff>
    </xdr:to>
    <xdr:sp macro="" textlink="">
      <xdr:nvSpPr>
        <xdr:cNvPr id="288" name="楕円 287"/>
        <xdr:cNvSpPr/>
      </xdr:nvSpPr>
      <xdr:spPr>
        <a:xfrm>
          <a:off x="2857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114844</xdr:rowOff>
    </xdr:to>
    <xdr:cxnSp macro="">
      <xdr:nvCxnSpPr>
        <xdr:cNvPr id="289" name="直線コネクタ 288"/>
        <xdr:cNvCxnSpPr/>
      </xdr:nvCxnSpPr>
      <xdr:spPr>
        <a:xfrm flipV="1">
          <a:off x="2908300" y="137998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98334</xdr:rowOff>
    </xdr:from>
    <xdr:to>
      <xdr:col>10</xdr:col>
      <xdr:colOff>165100</xdr:colOff>
      <xdr:row>81</xdr:row>
      <xdr:rowOff>28484</xdr:rowOff>
    </xdr:to>
    <xdr:sp macro="" textlink="">
      <xdr:nvSpPr>
        <xdr:cNvPr id="290" name="楕円 289"/>
        <xdr:cNvSpPr/>
      </xdr:nvSpPr>
      <xdr:spPr>
        <a:xfrm>
          <a:off x="1968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114844</xdr:rowOff>
    </xdr:from>
    <xdr:to>
      <xdr:col>15</xdr:col>
      <xdr:colOff>50800</xdr:colOff>
      <xdr:row>80</xdr:row>
      <xdr:rowOff>149134</xdr:rowOff>
    </xdr:to>
    <xdr:cxnSp macro="">
      <xdr:nvCxnSpPr>
        <xdr:cNvPr id="291" name="直線コネクタ 290"/>
        <xdr:cNvCxnSpPr/>
      </xdr:nvCxnSpPr>
      <xdr:spPr>
        <a:xfrm flipV="1">
          <a:off x="2019300" y="13830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94"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295" name="n_1mainValue【公営住宅】&#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10721</xdr:rowOff>
    </xdr:from>
    <xdr:ext cx="405111" cy="259045"/>
    <xdr:sp macro="" textlink="">
      <xdr:nvSpPr>
        <xdr:cNvPr id="296" name="n_2mainValue【公営住宅】&#10;有形固定資産減価償却率"/>
        <xdr:cNvSpPr txBox="1"/>
      </xdr:nvSpPr>
      <xdr:spPr>
        <a:xfrm>
          <a:off x="2705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45011</xdr:rowOff>
    </xdr:from>
    <xdr:ext cx="405111" cy="259045"/>
    <xdr:sp macro="" textlink="">
      <xdr:nvSpPr>
        <xdr:cNvPr id="297" name="n_3mainValue【公営住宅】&#10;有形固定資産減価償却率"/>
        <xdr:cNvSpPr txBox="1"/>
      </xdr:nvSpPr>
      <xdr:spPr>
        <a:xfrm>
          <a:off x="1816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36" name="楕円 335"/>
        <xdr:cNvSpPr/>
      </xdr:nvSpPr>
      <xdr:spPr>
        <a:xfrm>
          <a:off x="10426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337" name="【公営住宅】&#10;一人当たり面積該当値テキスト"/>
        <xdr:cNvSpPr txBox="1"/>
      </xdr:nvSpPr>
      <xdr:spPr>
        <a:xfrm>
          <a:off x="10515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338" name="楕円 337"/>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56387</xdr:rowOff>
    </xdr:to>
    <xdr:cxnSp macro="">
      <xdr:nvCxnSpPr>
        <xdr:cNvPr id="339" name="直線コネクタ 338"/>
        <xdr:cNvCxnSpPr/>
      </xdr:nvCxnSpPr>
      <xdr:spPr>
        <a:xfrm flipV="1">
          <a:off x="9639300" y="1461820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xdr:rowOff>
    </xdr:from>
    <xdr:to>
      <xdr:col>46</xdr:col>
      <xdr:colOff>38100</xdr:colOff>
      <xdr:row>85</xdr:row>
      <xdr:rowOff>109855</xdr:rowOff>
    </xdr:to>
    <xdr:sp macro="" textlink="">
      <xdr:nvSpPr>
        <xdr:cNvPr id="340" name="楕円 339"/>
        <xdr:cNvSpPr/>
      </xdr:nvSpPr>
      <xdr:spPr>
        <a:xfrm>
          <a:off x="8699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56387</xdr:rowOff>
    </xdr:from>
    <xdr:to>
      <xdr:col>50</xdr:col>
      <xdr:colOff>114300</xdr:colOff>
      <xdr:row>85</xdr:row>
      <xdr:rowOff>59055</xdr:rowOff>
    </xdr:to>
    <xdr:cxnSp macro="">
      <xdr:nvCxnSpPr>
        <xdr:cNvPr id="341" name="直線コネクタ 340"/>
        <xdr:cNvCxnSpPr/>
      </xdr:nvCxnSpPr>
      <xdr:spPr>
        <a:xfrm flipV="1">
          <a:off x="8750300" y="1462963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10540</xdr:rowOff>
    </xdr:from>
    <xdr:to>
      <xdr:col>41</xdr:col>
      <xdr:colOff>101600</xdr:colOff>
      <xdr:row>85</xdr:row>
      <xdr:rowOff>112140</xdr:rowOff>
    </xdr:to>
    <xdr:sp macro="" textlink="">
      <xdr:nvSpPr>
        <xdr:cNvPr id="342" name="楕円 341"/>
        <xdr:cNvSpPr/>
      </xdr:nvSpPr>
      <xdr:spPr>
        <a:xfrm>
          <a:off x="7810500" y="145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59055</xdr:rowOff>
    </xdr:from>
    <xdr:to>
      <xdr:col>45</xdr:col>
      <xdr:colOff>177800</xdr:colOff>
      <xdr:row>85</xdr:row>
      <xdr:rowOff>61340</xdr:rowOff>
    </xdr:to>
    <xdr:cxnSp macro="">
      <xdr:nvCxnSpPr>
        <xdr:cNvPr id="343" name="直線コネクタ 342"/>
        <xdr:cNvCxnSpPr/>
      </xdr:nvCxnSpPr>
      <xdr:spPr>
        <a:xfrm flipV="1">
          <a:off x="7861300" y="1463230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347" name="n_1mainValue【公営住宅】&#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100982</xdr:rowOff>
    </xdr:from>
    <xdr:ext cx="469744" cy="259045"/>
    <xdr:sp macro="" textlink="">
      <xdr:nvSpPr>
        <xdr:cNvPr id="348" name="n_2mainValue【公営住宅】&#10;一人当たり面積"/>
        <xdr:cNvSpPr txBox="1"/>
      </xdr:nvSpPr>
      <xdr:spPr>
        <a:xfrm>
          <a:off x="8515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103267</xdr:rowOff>
    </xdr:from>
    <xdr:ext cx="469744" cy="259045"/>
    <xdr:sp macro="" textlink="">
      <xdr:nvSpPr>
        <xdr:cNvPr id="349" name="n_3mainValue【公営住宅】&#10;一人当たり面積"/>
        <xdr:cNvSpPr txBox="1"/>
      </xdr:nvSpPr>
      <xdr:spPr>
        <a:xfrm>
          <a:off x="7626427" y="146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75" name="直線コネクタ 374"/>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76" name="【港湾・漁港】&#10;有形固定資産減価償却率最小値テキスト"/>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77" name="直線コネクタ 376"/>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8"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9" name="直線コネクタ 37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80"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81" name="フローチャート: 判断 380"/>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82" name="フローチャート: 判断 381"/>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83" name="フローチャート: 判断 382"/>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384" name="フローチャート: 判断 383"/>
        <xdr:cNvSpPr/>
      </xdr:nvSpPr>
      <xdr:spPr>
        <a:xfrm>
          <a:off x="1968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103777</xdr:rowOff>
    </xdr:from>
    <xdr:to>
      <xdr:col>24</xdr:col>
      <xdr:colOff>114300</xdr:colOff>
      <xdr:row>103</xdr:row>
      <xdr:rowOff>33927</xdr:rowOff>
    </xdr:to>
    <xdr:sp macro="" textlink="">
      <xdr:nvSpPr>
        <xdr:cNvPr id="390" name="楕円 389"/>
        <xdr:cNvSpPr/>
      </xdr:nvSpPr>
      <xdr:spPr>
        <a:xfrm>
          <a:off x="4584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126654</xdr:rowOff>
    </xdr:from>
    <xdr:ext cx="405111" cy="259045"/>
    <xdr:sp macro="" textlink="">
      <xdr:nvSpPr>
        <xdr:cNvPr id="391" name="【港湾・漁港】&#10;有形固定資産減価償却率該当値テキスト"/>
        <xdr:cNvSpPr txBox="1"/>
      </xdr:nvSpPr>
      <xdr:spPr>
        <a:xfrm>
          <a:off x="4673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97245</xdr:rowOff>
    </xdr:from>
    <xdr:to>
      <xdr:col>20</xdr:col>
      <xdr:colOff>38100</xdr:colOff>
      <xdr:row>103</xdr:row>
      <xdr:rowOff>27395</xdr:rowOff>
    </xdr:to>
    <xdr:sp macro="" textlink="">
      <xdr:nvSpPr>
        <xdr:cNvPr id="392" name="楕円 391"/>
        <xdr:cNvSpPr/>
      </xdr:nvSpPr>
      <xdr:spPr>
        <a:xfrm>
          <a:off x="3746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148045</xdr:rowOff>
    </xdr:from>
    <xdr:to>
      <xdr:col>24</xdr:col>
      <xdr:colOff>63500</xdr:colOff>
      <xdr:row>102</xdr:row>
      <xdr:rowOff>154577</xdr:rowOff>
    </xdr:to>
    <xdr:cxnSp macro="">
      <xdr:nvCxnSpPr>
        <xdr:cNvPr id="393" name="直線コネクタ 392"/>
        <xdr:cNvCxnSpPr/>
      </xdr:nvCxnSpPr>
      <xdr:spPr>
        <a:xfrm>
          <a:off x="3797300" y="176359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85816</xdr:rowOff>
    </xdr:from>
    <xdr:to>
      <xdr:col>15</xdr:col>
      <xdr:colOff>101600</xdr:colOff>
      <xdr:row>103</xdr:row>
      <xdr:rowOff>15966</xdr:rowOff>
    </xdr:to>
    <xdr:sp macro="" textlink="">
      <xdr:nvSpPr>
        <xdr:cNvPr id="394" name="楕円 393"/>
        <xdr:cNvSpPr/>
      </xdr:nvSpPr>
      <xdr:spPr>
        <a:xfrm>
          <a:off x="2857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136616</xdr:rowOff>
    </xdr:from>
    <xdr:to>
      <xdr:col>19</xdr:col>
      <xdr:colOff>177800</xdr:colOff>
      <xdr:row>102</xdr:row>
      <xdr:rowOff>148045</xdr:rowOff>
    </xdr:to>
    <xdr:cxnSp macro="">
      <xdr:nvCxnSpPr>
        <xdr:cNvPr id="395" name="直線コネクタ 394"/>
        <xdr:cNvCxnSpPr/>
      </xdr:nvCxnSpPr>
      <xdr:spPr>
        <a:xfrm>
          <a:off x="2908300" y="1762451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396" name="楕円 395"/>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136616</xdr:rowOff>
    </xdr:from>
    <xdr:to>
      <xdr:col>15</xdr:col>
      <xdr:colOff>50800</xdr:colOff>
      <xdr:row>103</xdr:row>
      <xdr:rowOff>19050</xdr:rowOff>
    </xdr:to>
    <xdr:cxnSp macro="">
      <xdr:nvCxnSpPr>
        <xdr:cNvPr id="397" name="直線コネクタ 396"/>
        <xdr:cNvCxnSpPr/>
      </xdr:nvCxnSpPr>
      <xdr:spPr>
        <a:xfrm flipV="1">
          <a:off x="2019300" y="176245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102706</xdr:rowOff>
    </xdr:from>
    <xdr:ext cx="405111" cy="259045"/>
    <xdr:sp macro="" textlink="">
      <xdr:nvSpPr>
        <xdr:cNvPr id="398" name="n_1aveValue【港湾・漁港】&#10;有形固定資産減価償却率"/>
        <xdr:cNvSpPr txBox="1"/>
      </xdr:nvSpPr>
      <xdr:spPr>
        <a:xfrm>
          <a:off x="3582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71682</xdr:rowOff>
    </xdr:from>
    <xdr:ext cx="405111" cy="259045"/>
    <xdr:sp macro="" textlink="">
      <xdr:nvSpPr>
        <xdr:cNvPr id="399" name="n_2aveValue【港湾・漁港】&#10;有形固定資産減価償却率"/>
        <xdr:cNvSpPr txBox="1"/>
      </xdr:nvSpPr>
      <xdr:spPr>
        <a:xfrm>
          <a:off x="2705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154957</xdr:rowOff>
    </xdr:from>
    <xdr:ext cx="405111" cy="259045"/>
    <xdr:sp macro="" textlink="">
      <xdr:nvSpPr>
        <xdr:cNvPr id="400" name="n_3aveValue【港湾・漁港】&#10;有形固定資産減価償却率"/>
        <xdr:cNvSpPr txBox="1"/>
      </xdr:nvSpPr>
      <xdr:spPr>
        <a:xfrm>
          <a:off x="1816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18522</xdr:rowOff>
    </xdr:from>
    <xdr:ext cx="405111" cy="259045"/>
    <xdr:sp macro="" textlink="">
      <xdr:nvSpPr>
        <xdr:cNvPr id="401" name="n_1mainValue【港湾・漁港】&#10;有形固定資産減価償却率"/>
        <xdr:cNvSpPr txBox="1"/>
      </xdr:nvSpPr>
      <xdr:spPr>
        <a:xfrm>
          <a:off x="3582044"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7093</xdr:rowOff>
    </xdr:from>
    <xdr:ext cx="405111" cy="259045"/>
    <xdr:sp macro="" textlink="">
      <xdr:nvSpPr>
        <xdr:cNvPr id="402" name="n_2mainValue【港湾・漁港】&#10;有形固定資産減価償却率"/>
        <xdr:cNvSpPr txBox="1"/>
      </xdr:nvSpPr>
      <xdr:spPr>
        <a:xfrm>
          <a:off x="2705744"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60977</xdr:rowOff>
    </xdr:from>
    <xdr:ext cx="405111" cy="259045"/>
    <xdr:sp macro="" textlink="">
      <xdr:nvSpPr>
        <xdr:cNvPr id="403" name="n_3mainValue【港湾・漁港】&#10;有形固定資産減価償却率"/>
        <xdr:cNvSpPr txBox="1"/>
      </xdr:nvSpPr>
      <xdr:spPr>
        <a:xfrm>
          <a:off x="18167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4" name="直線コネクタ 4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5" name="テキスト ボックス 41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6" name="直線コネクタ 4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7" name="テキスト ボックス 41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8" name="直線コネクタ 4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9" name="テキスト ボックス 41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0" name="直線コネクタ 4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1" name="テキスト ボックス 42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2" name="直線コネクタ 4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23" name="テキスト ボックス 42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4" name="直線コネクタ 4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5" name="テキスト ボックス 42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7" name="テキスト ボックス 4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29" name="直線コネクタ 428"/>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30"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31" name="直線コネクタ 430"/>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32"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33" name="直線コネクタ 432"/>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147341</xdr:rowOff>
    </xdr:from>
    <xdr:ext cx="599010" cy="259045"/>
    <xdr:sp macro="" textlink="">
      <xdr:nvSpPr>
        <xdr:cNvPr id="434" name="【港湾・漁港】&#10;一人当たり有形固定資産（償却資産）額平均値テキスト"/>
        <xdr:cNvSpPr txBox="1"/>
      </xdr:nvSpPr>
      <xdr:spPr>
        <a:xfrm>
          <a:off x="10515600" y="1832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35" name="フローチャート: 判断 434"/>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36" name="フローチャート: 判断 435"/>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37" name="フローチャート: 判断 436"/>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438" name="フローチャート: 判断 437"/>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111958</xdr:rowOff>
    </xdr:from>
    <xdr:to>
      <xdr:col>55</xdr:col>
      <xdr:colOff>50800</xdr:colOff>
      <xdr:row>109</xdr:row>
      <xdr:rowOff>42108</xdr:rowOff>
    </xdr:to>
    <xdr:sp macro="" textlink="">
      <xdr:nvSpPr>
        <xdr:cNvPr id="444" name="楕円 443"/>
        <xdr:cNvSpPr/>
      </xdr:nvSpPr>
      <xdr:spPr>
        <a:xfrm>
          <a:off x="10426700" y="186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26885</xdr:rowOff>
    </xdr:from>
    <xdr:ext cx="534377" cy="259045"/>
    <xdr:sp macro="" textlink="">
      <xdr:nvSpPr>
        <xdr:cNvPr id="445" name="【港湾・漁港】&#10;一人当たり有形固定資産（償却資産）額該当値テキスト"/>
        <xdr:cNvSpPr txBox="1"/>
      </xdr:nvSpPr>
      <xdr:spPr>
        <a:xfrm>
          <a:off x="10515600" y="18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113740</xdr:rowOff>
    </xdr:from>
    <xdr:to>
      <xdr:col>50</xdr:col>
      <xdr:colOff>165100</xdr:colOff>
      <xdr:row>109</xdr:row>
      <xdr:rowOff>43890</xdr:rowOff>
    </xdr:to>
    <xdr:sp macro="" textlink="">
      <xdr:nvSpPr>
        <xdr:cNvPr id="446" name="楕円 445"/>
        <xdr:cNvSpPr/>
      </xdr:nvSpPr>
      <xdr:spPr>
        <a:xfrm>
          <a:off x="9588500" y="186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162758</xdr:rowOff>
    </xdr:from>
    <xdr:to>
      <xdr:col>55</xdr:col>
      <xdr:colOff>0</xdr:colOff>
      <xdr:row>108</xdr:row>
      <xdr:rowOff>164540</xdr:rowOff>
    </xdr:to>
    <xdr:cxnSp macro="">
      <xdr:nvCxnSpPr>
        <xdr:cNvPr id="447" name="直線コネクタ 446"/>
        <xdr:cNvCxnSpPr/>
      </xdr:nvCxnSpPr>
      <xdr:spPr>
        <a:xfrm flipV="1">
          <a:off x="9639300" y="18679358"/>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115712</xdr:rowOff>
    </xdr:from>
    <xdr:to>
      <xdr:col>46</xdr:col>
      <xdr:colOff>38100</xdr:colOff>
      <xdr:row>109</xdr:row>
      <xdr:rowOff>45862</xdr:rowOff>
    </xdr:to>
    <xdr:sp macro="" textlink="">
      <xdr:nvSpPr>
        <xdr:cNvPr id="448" name="楕円 447"/>
        <xdr:cNvSpPr/>
      </xdr:nvSpPr>
      <xdr:spPr>
        <a:xfrm>
          <a:off x="8699500" y="186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164540</xdr:rowOff>
    </xdr:from>
    <xdr:to>
      <xdr:col>50</xdr:col>
      <xdr:colOff>114300</xdr:colOff>
      <xdr:row>108</xdr:row>
      <xdr:rowOff>166512</xdr:rowOff>
    </xdr:to>
    <xdr:cxnSp macro="">
      <xdr:nvCxnSpPr>
        <xdr:cNvPr id="449" name="直線コネクタ 448"/>
        <xdr:cNvCxnSpPr/>
      </xdr:nvCxnSpPr>
      <xdr:spPr>
        <a:xfrm flipV="1">
          <a:off x="8750300" y="18681140"/>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114188</xdr:rowOff>
    </xdr:from>
    <xdr:to>
      <xdr:col>41</xdr:col>
      <xdr:colOff>101600</xdr:colOff>
      <xdr:row>109</xdr:row>
      <xdr:rowOff>44338</xdr:rowOff>
    </xdr:to>
    <xdr:sp macro="" textlink="">
      <xdr:nvSpPr>
        <xdr:cNvPr id="450" name="楕円 449"/>
        <xdr:cNvSpPr/>
      </xdr:nvSpPr>
      <xdr:spPr>
        <a:xfrm>
          <a:off x="7810500" y="186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164988</xdr:rowOff>
    </xdr:from>
    <xdr:to>
      <xdr:col>45</xdr:col>
      <xdr:colOff>177800</xdr:colOff>
      <xdr:row>108</xdr:row>
      <xdr:rowOff>166512</xdr:rowOff>
    </xdr:to>
    <xdr:cxnSp macro="">
      <xdr:nvCxnSpPr>
        <xdr:cNvPr id="451" name="直線コネクタ 450"/>
        <xdr:cNvCxnSpPr/>
      </xdr:nvCxnSpPr>
      <xdr:spPr>
        <a:xfrm>
          <a:off x="7861300" y="186815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52" name="n_1aveValue【港湾・漁港】&#10;一人当たり有形固定資産（償却資産）額"/>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53" name="n_2aveValue【港湾・漁港】&#10;一人当たり有形固定資産（償却資産）額"/>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3816</xdr:rowOff>
    </xdr:from>
    <xdr:ext cx="534377" cy="259045"/>
    <xdr:sp macro="" textlink="">
      <xdr:nvSpPr>
        <xdr:cNvPr id="454" name="n_3aveValue【港湾・漁港】&#10;一人当たり有形固定資産（償却資産）額"/>
        <xdr:cNvSpPr txBox="1"/>
      </xdr:nvSpPr>
      <xdr:spPr>
        <a:xfrm>
          <a:off x="7594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35017</xdr:rowOff>
    </xdr:from>
    <xdr:ext cx="534377" cy="259045"/>
    <xdr:sp macro="" textlink="">
      <xdr:nvSpPr>
        <xdr:cNvPr id="455" name="n_1mainValue【港湾・漁港】&#10;一人当たり有形固定資産（償却資産）額"/>
        <xdr:cNvSpPr txBox="1"/>
      </xdr:nvSpPr>
      <xdr:spPr>
        <a:xfrm>
          <a:off x="9359411" y="187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36989</xdr:rowOff>
    </xdr:from>
    <xdr:ext cx="534377" cy="259045"/>
    <xdr:sp macro="" textlink="">
      <xdr:nvSpPr>
        <xdr:cNvPr id="456" name="n_2mainValue【港湾・漁港】&#10;一人当たり有形固定資産（償却資産）額"/>
        <xdr:cNvSpPr txBox="1"/>
      </xdr:nvSpPr>
      <xdr:spPr>
        <a:xfrm>
          <a:off x="8483111" y="187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35465</xdr:rowOff>
    </xdr:from>
    <xdr:ext cx="534377" cy="259045"/>
    <xdr:sp macro="" textlink="">
      <xdr:nvSpPr>
        <xdr:cNvPr id="457" name="n_3mainValue【港湾・漁港】&#10;一人当たり有形固定資産（償却資産）額"/>
        <xdr:cNvSpPr txBox="1"/>
      </xdr:nvSpPr>
      <xdr:spPr>
        <a:xfrm>
          <a:off x="7594111" y="1872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8" name="直線コネクタ 4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9" name="テキスト ボックス 46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0" name="直線コネクタ 4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1" name="テキスト ボックス 4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2" name="直線コネクタ 4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3" name="テキスト ボックス 4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4" name="直線コネクタ 4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5" name="テキスト ボックス 4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6" name="直線コネクタ 4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7" name="テキスト ボックス 4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8" name="直線コネクタ 4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9" name="テキスト ボックス 4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1" name="テキスト ボックス 4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83" name="直線コネクタ 48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8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85" name="直線コネクタ 48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7" name="直線コネクタ 48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8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89" name="フローチャート: 判断 48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90" name="フローチャート: 判断 48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91" name="フローチャート: 判断 49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92" name="フローチャート: 判断 49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3" name="テキスト ボックス 4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4" name="テキスト ボックス 4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5" name="テキスト ボックス 4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6" name="テキスト ボックス 4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7" name="テキスト ボックス 4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97246</xdr:rowOff>
    </xdr:from>
    <xdr:to>
      <xdr:col>85</xdr:col>
      <xdr:colOff>177800</xdr:colOff>
      <xdr:row>35</xdr:row>
      <xdr:rowOff>27396</xdr:rowOff>
    </xdr:to>
    <xdr:sp macro="" textlink="">
      <xdr:nvSpPr>
        <xdr:cNvPr id="498" name="楕円 497"/>
        <xdr:cNvSpPr/>
      </xdr:nvSpPr>
      <xdr:spPr>
        <a:xfrm>
          <a:off x="162687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120123</xdr:rowOff>
    </xdr:from>
    <xdr:ext cx="405111" cy="259045"/>
    <xdr:sp macro="" textlink="">
      <xdr:nvSpPr>
        <xdr:cNvPr id="499" name="【認定こども園・幼稚園・保育所】&#10;有形固定資産減価償却率該当値テキスト"/>
        <xdr:cNvSpPr txBox="1"/>
      </xdr:nvSpPr>
      <xdr:spPr>
        <a:xfrm>
          <a:off x="16357600" y="577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500" name="楕円 499"/>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148046</xdr:rowOff>
    </xdr:from>
    <xdr:to>
      <xdr:col>85</xdr:col>
      <xdr:colOff>127000</xdr:colOff>
      <xdr:row>35</xdr:row>
      <xdr:rowOff>19050</xdr:rowOff>
    </xdr:to>
    <xdr:cxnSp macro="">
      <xdr:nvCxnSpPr>
        <xdr:cNvPr id="501" name="直線コネクタ 500"/>
        <xdr:cNvCxnSpPr/>
      </xdr:nvCxnSpPr>
      <xdr:spPr>
        <a:xfrm flipV="1">
          <a:off x="15481300" y="597734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9072</xdr:rowOff>
    </xdr:from>
    <xdr:to>
      <xdr:col>76</xdr:col>
      <xdr:colOff>165100</xdr:colOff>
      <xdr:row>35</xdr:row>
      <xdr:rowOff>110672</xdr:rowOff>
    </xdr:to>
    <xdr:sp macro="" textlink="">
      <xdr:nvSpPr>
        <xdr:cNvPr id="502" name="楕円 501"/>
        <xdr:cNvSpPr/>
      </xdr:nvSpPr>
      <xdr:spPr>
        <a:xfrm>
          <a:off x="14541500" y="6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19050</xdr:rowOff>
    </xdr:from>
    <xdr:to>
      <xdr:col>81</xdr:col>
      <xdr:colOff>50800</xdr:colOff>
      <xdr:row>35</xdr:row>
      <xdr:rowOff>59872</xdr:rowOff>
    </xdr:to>
    <xdr:cxnSp macro="">
      <xdr:nvCxnSpPr>
        <xdr:cNvPr id="503" name="直線コネクタ 502"/>
        <xdr:cNvCxnSpPr/>
      </xdr:nvCxnSpPr>
      <xdr:spPr>
        <a:xfrm flipV="1">
          <a:off x="14592300" y="60198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49893</xdr:rowOff>
    </xdr:from>
    <xdr:to>
      <xdr:col>72</xdr:col>
      <xdr:colOff>38100</xdr:colOff>
      <xdr:row>35</xdr:row>
      <xdr:rowOff>151493</xdr:rowOff>
    </xdr:to>
    <xdr:sp macro="" textlink="">
      <xdr:nvSpPr>
        <xdr:cNvPr id="504" name="楕円 503"/>
        <xdr:cNvSpPr/>
      </xdr:nvSpPr>
      <xdr:spPr>
        <a:xfrm>
          <a:off x="13652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59872</xdr:rowOff>
    </xdr:from>
    <xdr:to>
      <xdr:col>76</xdr:col>
      <xdr:colOff>114300</xdr:colOff>
      <xdr:row>35</xdr:row>
      <xdr:rowOff>100693</xdr:rowOff>
    </xdr:to>
    <xdr:cxnSp macro="">
      <xdr:nvCxnSpPr>
        <xdr:cNvPr id="505" name="直線コネクタ 504"/>
        <xdr:cNvCxnSpPr/>
      </xdr:nvCxnSpPr>
      <xdr:spPr>
        <a:xfrm flipV="1">
          <a:off x="13703300" y="60606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506"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507"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508"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509" name="n_1mainValue【認定こども園・幼稚園・保育所】&#10;有形固定資産減価償却率"/>
        <xdr:cNvSpPr txBox="1"/>
      </xdr:nvSpPr>
      <xdr:spPr>
        <a:xfrm>
          <a:off x="15266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127199</xdr:rowOff>
    </xdr:from>
    <xdr:ext cx="405111" cy="259045"/>
    <xdr:sp macro="" textlink="">
      <xdr:nvSpPr>
        <xdr:cNvPr id="510" name="n_2mainValue【認定こども園・幼稚園・保育所】&#10;有形固定資産減価償却率"/>
        <xdr:cNvSpPr txBox="1"/>
      </xdr:nvSpPr>
      <xdr:spPr>
        <a:xfrm>
          <a:off x="14389744" y="578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168020</xdr:rowOff>
    </xdr:from>
    <xdr:ext cx="405111" cy="259045"/>
    <xdr:sp macro="" textlink="">
      <xdr:nvSpPr>
        <xdr:cNvPr id="511" name="n_3mainValue【認定こども園・幼稚園・保育所】&#10;有形固定資産減価償却率"/>
        <xdr:cNvSpPr txBox="1"/>
      </xdr:nvSpPr>
      <xdr:spPr>
        <a:xfrm>
          <a:off x="13500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2" name="直線コネクタ 5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3" name="テキスト ボックス 5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4" name="直線コネクタ 5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5" name="テキスト ボックス 5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6" name="直線コネクタ 5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7" name="テキスト ボックス 5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8" name="直線コネクタ 5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9" name="テキスト ボックス 5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0" name="直線コネクタ 5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1" name="テキスト ボックス 5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2" name="直線コネクタ 5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3" name="テキスト ボックス 5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37" name="直線コネクタ 536"/>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3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39" name="直線コネクタ 53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40"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41" name="直線コネクタ 540"/>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542"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43" name="フローチャート: 判断 542"/>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44" name="フローチャート: 判断 543"/>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45" name="フローチャート: 判断 54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46" name="フローチャート: 判断 545"/>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49893</xdr:rowOff>
    </xdr:from>
    <xdr:to>
      <xdr:col>116</xdr:col>
      <xdr:colOff>114300</xdr:colOff>
      <xdr:row>39</xdr:row>
      <xdr:rowOff>151493</xdr:rowOff>
    </xdr:to>
    <xdr:sp macro="" textlink="">
      <xdr:nvSpPr>
        <xdr:cNvPr id="552" name="楕円 551"/>
        <xdr:cNvSpPr/>
      </xdr:nvSpPr>
      <xdr:spPr>
        <a:xfrm>
          <a:off x="22110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28320</xdr:rowOff>
    </xdr:from>
    <xdr:ext cx="469744" cy="259045"/>
    <xdr:sp macro="" textlink="">
      <xdr:nvSpPr>
        <xdr:cNvPr id="553" name="【認定こども園・幼稚園・保育所】&#10;一人当たり面積該当値テキスト"/>
        <xdr:cNvSpPr txBox="1"/>
      </xdr:nvSpPr>
      <xdr:spPr>
        <a:xfrm>
          <a:off x="22199600"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53159</xdr:rowOff>
    </xdr:from>
    <xdr:to>
      <xdr:col>112</xdr:col>
      <xdr:colOff>38100</xdr:colOff>
      <xdr:row>39</xdr:row>
      <xdr:rowOff>154759</xdr:rowOff>
    </xdr:to>
    <xdr:sp macro="" textlink="">
      <xdr:nvSpPr>
        <xdr:cNvPr id="554" name="楕円 553"/>
        <xdr:cNvSpPr/>
      </xdr:nvSpPr>
      <xdr:spPr>
        <a:xfrm>
          <a:off x="2127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100693</xdr:rowOff>
    </xdr:from>
    <xdr:to>
      <xdr:col>116</xdr:col>
      <xdr:colOff>63500</xdr:colOff>
      <xdr:row>39</xdr:row>
      <xdr:rowOff>103959</xdr:rowOff>
    </xdr:to>
    <xdr:cxnSp macro="">
      <xdr:nvCxnSpPr>
        <xdr:cNvPr id="555" name="直線コネクタ 554"/>
        <xdr:cNvCxnSpPr/>
      </xdr:nvCxnSpPr>
      <xdr:spPr>
        <a:xfrm flipV="1">
          <a:off x="21323300" y="67872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56424</xdr:rowOff>
    </xdr:from>
    <xdr:to>
      <xdr:col>107</xdr:col>
      <xdr:colOff>101600</xdr:colOff>
      <xdr:row>39</xdr:row>
      <xdr:rowOff>158024</xdr:rowOff>
    </xdr:to>
    <xdr:sp macro="" textlink="">
      <xdr:nvSpPr>
        <xdr:cNvPr id="556" name="楕円 555"/>
        <xdr:cNvSpPr/>
      </xdr:nvSpPr>
      <xdr:spPr>
        <a:xfrm>
          <a:off x="2038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103959</xdr:rowOff>
    </xdr:from>
    <xdr:to>
      <xdr:col>111</xdr:col>
      <xdr:colOff>177800</xdr:colOff>
      <xdr:row>39</xdr:row>
      <xdr:rowOff>107224</xdr:rowOff>
    </xdr:to>
    <xdr:cxnSp macro="">
      <xdr:nvCxnSpPr>
        <xdr:cNvPr id="557" name="直線コネクタ 556"/>
        <xdr:cNvCxnSpPr/>
      </xdr:nvCxnSpPr>
      <xdr:spPr>
        <a:xfrm flipV="1">
          <a:off x="20434300" y="67905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62956</xdr:rowOff>
    </xdr:from>
    <xdr:to>
      <xdr:col>102</xdr:col>
      <xdr:colOff>165100</xdr:colOff>
      <xdr:row>39</xdr:row>
      <xdr:rowOff>164556</xdr:rowOff>
    </xdr:to>
    <xdr:sp macro="" textlink="">
      <xdr:nvSpPr>
        <xdr:cNvPr id="558" name="楕円 557"/>
        <xdr:cNvSpPr/>
      </xdr:nvSpPr>
      <xdr:spPr>
        <a:xfrm>
          <a:off x="19494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107224</xdr:rowOff>
    </xdr:from>
    <xdr:to>
      <xdr:col>107</xdr:col>
      <xdr:colOff>50800</xdr:colOff>
      <xdr:row>39</xdr:row>
      <xdr:rowOff>113756</xdr:rowOff>
    </xdr:to>
    <xdr:cxnSp macro="">
      <xdr:nvCxnSpPr>
        <xdr:cNvPr id="559" name="直線コネクタ 558"/>
        <xdr:cNvCxnSpPr/>
      </xdr:nvCxnSpPr>
      <xdr:spPr>
        <a:xfrm flipV="1">
          <a:off x="19545300" y="6793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560"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61"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62"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145886</xdr:rowOff>
    </xdr:from>
    <xdr:ext cx="469744" cy="259045"/>
    <xdr:sp macro="" textlink="">
      <xdr:nvSpPr>
        <xdr:cNvPr id="563" name="n_1mainValue【認定こども園・幼稚園・保育所】&#10;一人当たり面積"/>
        <xdr:cNvSpPr txBox="1"/>
      </xdr:nvSpPr>
      <xdr:spPr>
        <a:xfrm>
          <a:off x="21075727"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149151</xdr:rowOff>
    </xdr:from>
    <xdr:ext cx="469744" cy="259045"/>
    <xdr:sp macro="" textlink="">
      <xdr:nvSpPr>
        <xdr:cNvPr id="564" name="n_2mainValue【認定こども園・幼稚園・保育所】&#10;一人当たり面積"/>
        <xdr:cNvSpPr txBox="1"/>
      </xdr:nvSpPr>
      <xdr:spPr>
        <a:xfrm>
          <a:off x="20199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155683</xdr:rowOff>
    </xdr:from>
    <xdr:ext cx="469744" cy="259045"/>
    <xdr:sp macro="" textlink="">
      <xdr:nvSpPr>
        <xdr:cNvPr id="565" name="n_3mainValue【認定こども園・幼稚園・保育所】&#10;一人当たり面積"/>
        <xdr:cNvSpPr txBox="1"/>
      </xdr:nvSpPr>
      <xdr:spPr>
        <a:xfrm>
          <a:off x="19310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6" name="テキスト ボックス 5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8" name="テキスト ボックス 5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6" name="テキスト ボックス 5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90" name="直線コネクタ 58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9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92" name="直線コネクタ 59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9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94" name="直線コネクタ 59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95"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96" name="フローチャート: 判断 59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97" name="フローチャート: 判断 59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98" name="フローチャート: 判断 59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99" name="フローチャート: 判断 59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605" name="楕円 604"/>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606" name="【学校施設】&#10;有形固定資産減価償却率該当値テキスト"/>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607" name="楕円 606"/>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61</xdr:row>
      <xdr:rowOff>19050</xdr:rowOff>
    </xdr:to>
    <xdr:cxnSp macro="">
      <xdr:nvCxnSpPr>
        <xdr:cNvPr id="608" name="直線コネクタ 607"/>
        <xdr:cNvCxnSpPr/>
      </xdr:nvCxnSpPr>
      <xdr:spPr>
        <a:xfrm>
          <a:off x="15481300" y="10382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609" name="楕円 608"/>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95250</xdr:rowOff>
    </xdr:to>
    <xdr:cxnSp macro="">
      <xdr:nvCxnSpPr>
        <xdr:cNvPr id="610" name="直線コネクタ 609"/>
        <xdr:cNvCxnSpPr/>
      </xdr:nvCxnSpPr>
      <xdr:spPr>
        <a:xfrm>
          <a:off x="14592300" y="10340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611" name="楕円 610"/>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60</xdr:row>
      <xdr:rowOff>53340</xdr:rowOff>
    </xdr:to>
    <xdr:cxnSp macro="">
      <xdr:nvCxnSpPr>
        <xdr:cNvPr id="612" name="直線コネクタ 611"/>
        <xdr:cNvCxnSpPr/>
      </xdr:nvCxnSpPr>
      <xdr:spPr>
        <a:xfrm>
          <a:off x="13703300" y="102374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613"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614"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615"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616" name="n_1mainValue【学校施設】&#10;有形固定資産減価償却率"/>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617" name="n_2main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618" name="n_3main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9" name="テキスト ボックス 6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0" name="直線コネクタ 6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1" name="テキスト ボックス 6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2" name="直線コネクタ 6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3" name="テキスト ボックス 6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4" name="直線コネクタ 6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5" name="テキスト ボックス 6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6" name="直線コネクタ 6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7" name="テキスト ボックス 6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8" name="直線コネクタ 6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9" name="テキスト ボックス 6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41" name="直線コネクタ 640"/>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42"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43" name="直線コネクタ 642"/>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44"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45" name="直線コネクタ 644"/>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646"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47" name="フローチャート: 判断 646"/>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48" name="フローチャート: 判断 647"/>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49" name="フローチャート: 判断 648"/>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50" name="フローチャート: 判断 649"/>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1" name="テキスト ボックス 6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2" name="テキスト ボックス 6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3" name="テキスト ボックス 6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4" name="テキスト ボックス 6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5" name="テキスト ボックス 6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136652</xdr:rowOff>
    </xdr:from>
    <xdr:to>
      <xdr:col>116</xdr:col>
      <xdr:colOff>114300</xdr:colOff>
      <xdr:row>64</xdr:row>
      <xdr:rowOff>66802</xdr:rowOff>
    </xdr:to>
    <xdr:sp macro="" textlink="">
      <xdr:nvSpPr>
        <xdr:cNvPr id="656" name="楕円 655"/>
        <xdr:cNvSpPr/>
      </xdr:nvSpPr>
      <xdr:spPr>
        <a:xfrm>
          <a:off x="221107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51579</xdr:rowOff>
    </xdr:from>
    <xdr:ext cx="469744" cy="259045"/>
    <xdr:sp macro="" textlink="">
      <xdr:nvSpPr>
        <xdr:cNvPr id="657" name="【学校施設】&#10;一人当たり面積該当値テキスト"/>
        <xdr:cNvSpPr txBox="1"/>
      </xdr:nvSpPr>
      <xdr:spPr>
        <a:xfrm>
          <a:off x="22199600" y="1085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118364</xdr:rowOff>
    </xdr:from>
    <xdr:to>
      <xdr:col>112</xdr:col>
      <xdr:colOff>38100</xdr:colOff>
      <xdr:row>64</xdr:row>
      <xdr:rowOff>48514</xdr:rowOff>
    </xdr:to>
    <xdr:sp macro="" textlink="">
      <xdr:nvSpPr>
        <xdr:cNvPr id="658" name="楕円 657"/>
        <xdr:cNvSpPr/>
      </xdr:nvSpPr>
      <xdr:spPr>
        <a:xfrm>
          <a:off x="21272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169164</xdr:rowOff>
    </xdr:from>
    <xdr:to>
      <xdr:col>116</xdr:col>
      <xdr:colOff>63500</xdr:colOff>
      <xdr:row>64</xdr:row>
      <xdr:rowOff>16002</xdr:rowOff>
    </xdr:to>
    <xdr:cxnSp macro="">
      <xdr:nvCxnSpPr>
        <xdr:cNvPr id="659" name="直線コネクタ 658"/>
        <xdr:cNvCxnSpPr/>
      </xdr:nvCxnSpPr>
      <xdr:spPr>
        <a:xfrm>
          <a:off x="21323300" y="1097051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89560</xdr:rowOff>
    </xdr:from>
    <xdr:to>
      <xdr:col>107</xdr:col>
      <xdr:colOff>101600</xdr:colOff>
      <xdr:row>63</xdr:row>
      <xdr:rowOff>19710</xdr:rowOff>
    </xdr:to>
    <xdr:sp macro="" textlink="">
      <xdr:nvSpPr>
        <xdr:cNvPr id="660" name="楕円 659"/>
        <xdr:cNvSpPr/>
      </xdr:nvSpPr>
      <xdr:spPr>
        <a:xfrm>
          <a:off x="20383500" y="107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140360</xdr:rowOff>
    </xdr:from>
    <xdr:to>
      <xdr:col>111</xdr:col>
      <xdr:colOff>177800</xdr:colOff>
      <xdr:row>63</xdr:row>
      <xdr:rowOff>169164</xdr:rowOff>
    </xdr:to>
    <xdr:cxnSp macro="">
      <xdr:nvCxnSpPr>
        <xdr:cNvPr id="661" name="直線コネクタ 660"/>
        <xdr:cNvCxnSpPr/>
      </xdr:nvCxnSpPr>
      <xdr:spPr>
        <a:xfrm>
          <a:off x="20434300" y="10770260"/>
          <a:ext cx="8890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40183</xdr:rowOff>
    </xdr:from>
    <xdr:to>
      <xdr:col>102</xdr:col>
      <xdr:colOff>165100</xdr:colOff>
      <xdr:row>62</xdr:row>
      <xdr:rowOff>141783</xdr:rowOff>
    </xdr:to>
    <xdr:sp macro="" textlink="">
      <xdr:nvSpPr>
        <xdr:cNvPr id="662" name="楕円 661"/>
        <xdr:cNvSpPr/>
      </xdr:nvSpPr>
      <xdr:spPr>
        <a:xfrm>
          <a:off x="19494500" y="106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90983</xdr:rowOff>
    </xdr:from>
    <xdr:to>
      <xdr:col>107</xdr:col>
      <xdr:colOff>50800</xdr:colOff>
      <xdr:row>62</xdr:row>
      <xdr:rowOff>140360</xdr:rowOff>
    </xdr:to>
    <xdr:cxnSp macro="">
      <xdr:nvCxnSpPr>
        <xdr:cNvPr id="663" name="直線コネクタ 662"/>
        <xdr:cNvCxnSpPr/>
      </xdr:nvCxnSpPr>
      <xdr:spPr>
        <a:xfrm>
          <a:off x="19545300" y="10720883"/>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664"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665"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666"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39641</xdr:rowOff>
    </xdr:from>
    <xdr:ext cx="469744" cy="259045"/>
    <xdr:sp macro="" textlink="">
      <xdr:nvSpPr>
        <xdr:cNvPr id="667" name="n_1mainValue【学校施設】&#10;一人当たり面積"/>
        <xdr:cNvSpPr txBox="1"/>
      </xdr:nvSpPr>
      <xdr:spPr>
        <a:xfrm>
          <a:off x="21075727" y="1101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10837</xdr:rowOff>
    </xdr:from>
    <xdr:ext cx="469744" cy="259045"/>
    <xdr:sp macro="" textlink="">
      <xdr:nvSpPr>
        <xdr:cNvPr id="668" name="n_2mainValue【学校施設】&#10;一人当たり面積"/>
        <xdr:cNvSpPr txBox="1"/>
      </xdr:nvSpPr>
      <xdr:spPr>
        <a:xfrm>
          <a:off x="20199427" y="108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132910</xdr:rowOff>
    </xdr:from>
    <xdr:ext cx="469744" cy="259045"/>
    <xdr:sp macro="" textlink="">
      <xdr:nvSpPr>
        <xdr:cNvPr id="669" name="n_3mainValue【学校施設】&#10;一人当たり面積"/>
        <xdr:cNvSpPr txBox="1"/>
      </xdr:nvSpPr>
      <xdr:spPr>
        <a:xfrm>
          <a:off x="19310427" y="107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0" name="正方形/長方形 6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1" name="正方形/長方形 6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2" name="正方形/長方形 6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3" name="正方形/長方形 6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4" name="正方形/長方形 6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5" name="正方形/長方形 6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6" name="正方形/長方形 6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正方形/長方形 6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8" name="テキスト ボックス 6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9" name="直線コネクタ 6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0" name="直線コネクタ 6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1" name="テキスト ボックス 6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2" name="直線コネクタ 6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3" name="テキスト ボックス 6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4" name="直線コネクタ 6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5" name="テキスト ボックス 6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6" name="直線コネクタ 6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7" name="テキスト ボックス 6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8" name="直線コネクタ 6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9" name="テキスト ボックス 6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0" name="直線コネクタ 6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1" name="テキスト ボックス 6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2" name="直線コネクタ 6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3" name="テキスト ボックス 6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95" name="直線コネクタ 694"/>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96"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97" name="直線コネクタ 696"/>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9" name="直線コネクタ 6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700"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701" name="フローチャート: 判断 700"/>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702" name="フローチャート: 判断 701"/>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703" name="フローチャート: 判断 702"/>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704" name="フローチャート: 判断 703"/>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5" name="テキスト ボックス 7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6" name="テキスト ボックス 7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7" name="テキスト ボックス 7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8" name="テキスト ボックス 7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9" name="テキスト ボックス 7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710" name="楕円 709"/>
        <xdr:cNvSpPr/>
      </xdr:nvSpPr>
      <xdr:spPr>
        <a:xfrm>
          <a:off x="162687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711" name="【児童館】&#10;有形固定資産減価償却率該当値テキスト"/>
        <xdr:cNvSpPr txBox="1"/>
      </xdr:nvSpPr>
      <xdr:spPr>
        <a:xfrm>
          <a:off x="16357600"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111398</xdr:rowOff>
    </xdr:from>
    <xdr:to>
      <xdr:col>81</xdr:col>
      <xdr:colOff>101600</xdr:colOff>
      <xdr:row>80</xdr:row>
      <xdr:rowOff>41548</xdr:rowOff>
    </xdr:to>
    <xdr:sp macro="" textlink="">
      <xdr:nvSpPr>
        <xdr:cNvPr id="712" name="楕円 711"/>
        <xdr:cNvSpPr/>
      </xdr:nvSpPr>
      <xdr:spPr>
        <a:xfrm>
          <a:off x="15430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109945</xdr:rowOff>
    </xdr:from>
    <xdr:to>
      <xdr:col>85</xdr:col>
      <xdr:colOff>127000</xdr:colOff>
      <xdr:row>79</xdr:row>
      <xdr:rowOff>162198</xdr:rowOff>
    </xdr:to>
    <xdr:cxnSp macro="">
      <xdr:nvCxnSpPr>
        <xdr:cNvPr id="713" name="直線コネクタ 712"/>
        <xdr:cNvCxnSpPr/>
      </xdr:nvCxnSpPr>
      <xdr:spPr>
        <a:xfrm flipV="1">
          <a:off x="15481300" y="13654495"/>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170180</xdr:rowOff>
    </xdr:from>
    <xdr:to>
      <xdr:col>76</xdr:col>
      <xdr:colOff>165100</xdr:colOff>
      <xdr:row>80</xdr:row>
      <xdr:rowOff>100330</xdr:rowOff>
    </xdr:to>
    <xdr:sp macro="" textlink="">
      <xdr:nvSpPr>
        <xdr:cNvPr id="714" name="楕円 713"/>
        <xdr:cNvSpPr/>
      </xdr:nvSpPr>
      <xdr:spPr>
        <a:xfrm>
          <a:off x="14541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80</xdr:row>
      <xdr:rowOff>49530</xdr:rowOff>
    </xdr:to>
    <xdr:cxnSp macro="">
      <xdr:nvCxnSpPr>
        <xdr:cNvPr id="715" name="直線コネクタ 714"/>
        <xdr:cNvCxnSpPr/>
      </xdr:nvCxnSpPr>
      <xdr:spPr>
        <a:xfrm flipV="1">
          <a:off x="14592300" y="1370674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60779</xdr:rowOff>
    </xdr:from>
    <xdr:to>
      <xdr:col>72</xdr:col>
      <xdr:colOff>38100</xdr:colOff>
      <xdr:row>80</xdr:row>
      <xdr:rowOff>162379</xdr:rowOff>
    </xdr:to>
    <xdr:sp macro="" textlink="">
      <xdr:nvSpPr>
        <xdr:cNvPr id="716" name="楕円 715"/>
        <xdr:cNvSpPr/>
      </xdr:nvSpPr>
      <xdr:spPr>
        <a:xfrm>
          <a:off x="13652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49530</xdr:rowOff>
    </xdr:from>
    <xdr:to>
      <xdr:col>76</xdr:col>
      <xdr:colOff>114300</xdr:colOff>
      <xdr:row>80</xdr:row>
      <xdr:rowOff>111579</xdr:rowOff>
    </xdr:to>
    <xdr:cxnSp macro="">
      <xdr:nvCxnSpPr>
        <xdr:cNvPr id="717" name="直線コネクタ 716"/>
        <xdr:cNvCxnSpPr/>
      </xdr:nvCxnSpPr>
      <xdr:spPr>
        <a:xfrm flipV="1">
          <a:off x="13703300" y="1376553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718"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719"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720"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58075</xdr:rowOff>
    </xdr:from>
    <xdr:ext cx="405111" cy="259045"/>
    <xdr:sp macro="" textlink="">
      <xdr:nvSpPr>
        <xdr:cNvPr id="721" name="n_1mainValue【児童館】&#10;有形固定資産減価償却率"/>
        <xdr:cNvSpPr txBox="1"/>
      </xdr:nvSpPr>
      <xdr:spPr>
        <a:xfrm>
          <a:off x="15266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116857</xdr:rowOff>
    </xdr:from>
    <xdr:ext cx="405111" cy="259045"/>
    <xdr:sp macro="" textlink="">
      <xdr:nvSpPr>
        <xdr:cNvPr id="722" name="n_2mainValue【児童館】&#10;有形固定資産減価償却率"/>
        <xdr:cNvSpPr txBox="1"/>
      </xdr:nvSpPr>
      <xdr:spPr>
        <a:xfrm>
          <a:off x="14389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7456</xdr:rowOff>
    </xdr:from>
    <xdr:ext cx="405111" cy="259045"/>
    <xdr:sp macro="" textlink="">
      <xdr:nvSpPr>
        <xdr:cNvPr id="723" name="n_3mainValue【児童館】&#10;有形固定資産減価償却率"/>
        <xdr:cNvSpPr txBox="1"/>
      </xdr:nvSpPr>
      <xdr:spPr>
        <a:xfrm>
          <a:off x="13500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2" name="テキスト ボックス 7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3" name="直線コネクタ 7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4" name="直線コネクタ 7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5" name="テキスト ボックス 7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6" name="直線コネクタ 7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7" name="テキスト ボックス 7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8" name="直線コネクタ 7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9" name="テキスト ボックス 7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0" name="直線コネクタ 7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1" name="テキスト ボックス 7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745" name="直線コネクタ 744"/>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6"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7" name="直線コネクタ 746"/>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748"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749" name="直線コネクタ 748"/>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750"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51" name="フローチャート: 判断 750"/>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52" name="フローチャート: 判断 75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753" name="フローチャート: 判断 752"/>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54" name="フローチャート: 判断 753"/>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60" name="楕円 759"/>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101616</xdr:rowOff>
    </xdr:from>
    <xdr:ext cx="469744" cy="259045"/>
    <xdr:sp macro="" textlink="">
      <xdr:nvSpPr>
        <xdr:cNvPr id="761" name="【児童館】&#10;一人当たり面積該当値テキスト"/>
        <xdr:cNvSpPr txBox="1"/>
      </xdr:nvSpPr>
      <xdr:spPr>
        <a:xfrm>
          <a:off x="22199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62" name="楕円 761"/>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763" name="直線コネクタ 762"/>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64" name="楕円 763"/>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134113</xdr:rowOff>
    </xdr:to>
    <xdr:cxnSp macro="">
      <xdr:nvCxnSpPr>
        <xdr:cNvPr id="765" name="直線コネクタ 764"/>
        <xdr:cNvCxnSpPr/>
      </xdr:nvCxnSpPr>
      <xdr:spPr>
        <a:xfrm flipV="1">
          <a:off x="20434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66" name="楕円 765"/>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767" name="直線コネクタ 766"/>
        <xdr:cNvCxnSpPr/>
      </xdr:nvCxnSpPr>
      <xdr:spPr>
        <a:xfrm>
          <a:off x="19545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768"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69"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770" name="n_3aveValue【児童館】&#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771" name="n_1main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29990</xdr:rowOff>
    </xdr:from>
    <xdr:ext cx="469744" cy="259045"/>
    <xdr:sp macro="" textlink="">
      <xdr:nvSpPr>
        <xdr:cNvPr id="772" name="n_2mainValue【児童館】&#10;一人当たり面積"/>
        <xdr:cNvSpPr txBox="1"/>
      </xdr:nvSpPr>
      <xdr:spPr>
        <a:xfrm>
          <a:off x="20199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29990</xdr:rowOff>
    </xdr:from>
    <xdr:ext cx="469744" cy="259045"/>
    <xdr:sp macro="" textlink="">
      <xdr:nvSpPr>
        <xdr:cNvPr id="773" name="n_3mainValue【児童館】&#10;一人当たり面積"/>
        <xdr:cNvSpPr txBox="1"/>
      </xdr:nvSpPr>
      <xdr:spPr>
        <a:xfrm>
          <a:off x="19310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4" name="テキスト ボックス 7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5" name="直線コネクタ 7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6" name="テキスト ボックス 7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7" name="直線コネクタ 7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8" name="テキスト ボックス 7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9" name="直線コネクタ 7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90" name="テキスト ボックス 7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91" name="直線コネクタ 7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92" name="テキスト ボックス 79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96" name="直線コネクタ 79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9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98" name="直線コネクタ 79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9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800" name="直線コネクタ 79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801"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802" name="フローチャート: 判断 80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803" name="フローチャート: 判断 80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804" name="フローチャート: 判断 80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805" name="フローチャート: 判断 80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811" name="楕円 810"/>
        <xdr:cNvSpPr/>
      </xdr:nvSpPr>
      <xdr:spPr>
        <a:xfrm>
          <a:off x="16268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47262</xdr:rowOff>
    </xdr:from>
    <xdr:ext cx="405111" cy="259045"/>
    <xdr:sp macro="" textlink="">
      <xdr:nvSpPr>
        <xdr:cNvPr id="812" name="【公民館】&#10;有形固定資産減価償却率該当値テキスト"/>
        <xdr:cNvSpPr txBox="1"/>
      </xdr:nvSpPr>
      <xdr:spPr>
        <a:xfrm>
          <a:off x="16357600"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84837</xdr:rowOff>
    </xdr:from>
    <xdr:to>
      <xdr:col>81</xdr:col>
      <xdr:colOff>101600</xdr:colOff>
      <xdr:row>106</xdr:row>
      <xdr:rowOff>14987</xdr:rowOff>
    </xdr:to>
    <xdr:sp macro="" textlink="">
      <xdr:nvSpPr>
        <xdr:cNvPr id="813" name="楕円 812"/>
        <xdr:cNvSpPr/>
      </xdr:nvSpPr>
      <xdr:spPr>
        <a:xfrm>
          <a:off x="15430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119635</xdr:rowOff>
    </xdr:from>
    <xdr:to>
      <xdr:col>85</xdr:col>
      <xdr:colOff>127000</xdr:colOff>
      <xdr:row>105</xdr:row>
      <xdr:rowOff>135637</xdr:rowOff>
    </xdr:to>
    <xdr:cxnSp macro="">
      <xdr:nvCxnSpPr>
        <xdr:cNvPr id="814" name="直線コネクタ 813"/>
        <xdr:cNvCxnSpPr/>
      </xdr:nvCxnSpPr>
      <xdr:spPr>
        <a:xfrm flipV="1">
          <a:off x="15481300" y="1812188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815" name="楕円 814"/>
        <xdr:cNvSpPr/>
      </xdr:nvSpPr>
      <xdr:spPr>
        <a:xfrm>
          <a:off x="145415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103632</xdr:rowOff>
    </xdr:from>
    <xdr:to>
      <xdr:col>81</xdr:col>
      <xdr:colOff>50800</xdr:colOff>
      <xdr:row>105</xdr:row>
      <xdr:rowOff>135637</xdr:rowOff>
    </xdr:to>
    <xdr:cxnSp macro="">
      <xdr:nvCxnSpPr>
        <xdr:cNvPr id="816" name="直線コネクタ 815"/>
        <xdr:cNvCxnSpPr/>
      </xdr:nvCxnSpPr>
      <xdr:spPr>
        <a:xfrm>
          <a:off x="14592300" y="1810588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114554</xdr:rowOff>
    </xdr:from>
    <xdr:to>
      <xdr:col>72</xdr:col>
      <xdr:colOff>38100</xdr:colOff>
      <xdr:row>105</xdr:row>
      <xdr:rowOff>44704</xdr:rowOff>
    </xdr:to>
    <xdr:sp macro="" textlink="">
      <xdr:nvSpPr>
        <xdr:cNvPr id="817" name="楕円 816"/>
        <xdr:cNvSpPr/>
      </xdr:nvSpPr>
      <xdr:spPr>
        <a:xfrm>
          <a:off x="13652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165354</xdr:rowOff>
    </xdr:from>
    <xdr:to>
      <xdr:col>76</xdr:col>
      <xdr:colOff>114300</xdr:colOff>
      <xdr:row>105</xdr:row>
      <xdr:rowOff>103632</xdr:rowOff>
    </xdr:to>
    <xdr:cxnSp macro="">
      <xdr:nvCxnSpPr>
        <xdr:cNvPr id="818" name="直線コネクタ 817"/>
        <xdr:cNvCxnSpPr/>
      </xdr:nvCxnSpPr>
      <xdr:spPr>
        <a:xfrm>
          <a:off x="13703300" y="1799615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819"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820"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821"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6114</xdr:rowOff>
    </xdr:from>
    <xdr:ext cx="405111" cy="259045"/>
    <xdr:sp macro="" textlink="">
      <xdr:nvSpPr>
        <xdr:cNvPr id="822" name="n_1mainValue【公民館】&#10;有形固定資産減価償却率"/>
        <xdr:cNvSpPr txBox="1"/>
      </xdr:nvSpPr>
      <xdr:spPr>
        <a:xfrm>
          <a:off x="15266044" y="181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823" name="n_2mainValue【公民館】&#10;有形固定資産減価償却率"/>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61231</xdr:rowOff>
    </xdr:from>
    <xdr:ext cx="405111" cy="259045"/>
    <xdr:sp macro="" textlink="">
      <xdr:nvSpPr>
        <xdr:cNvPr id="824" name="n_3mainValue【公民館】&#10;有形固定資産減価償却率"/>
        <xdr:cNvSpPr txBox="1"/>
      </xdr:nvSpPr>
      <xdr:spPr>
        <a:xfrm>
          <a:off x="13500744"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5" name="直線コネクタ 8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6" name="テキスト ボックス 8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7" name="直線コネクタ 8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8" name="テキスト ボックス 8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9" name="直線コネクタ 8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40" name="テキスト ボックス 8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41" name="直線コネクタ 8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2" name="テキスト ボックス 8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3" name="直線コネクタ 8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4" name="テキスト ボックス 8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846" name="直線コネクタ 84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4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48" name="直線コネクタ 84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84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850" name="直線コネクタ 84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851"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852" name="フローチャート: 判断 85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853" name="フローチャート: 判断 85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54" name="フローチャート: 判断 85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855" name="フローチャート: 判断 85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6" name="テキスト ボックス 8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7" name="テキスト ボックス 8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8" name="テキスト ボックス 8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9" name="テキスト ボックス 8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0" name="テキスト ボックス 8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103124</xdr:rowOff>
    </xdr:from>
    <xdr:to>
      <xdr:col>116</xdr:col>
      <xdr:colOff>114300</xdr:colOff>
      <xdr:row>103</xdr:row>
      <xdr:rowOff>33274</xdr:rowOff>
    </xdr:to>
    <xdr:sp macro="" textlink="">
      <xdr:nvSpPr>
        <xdr:cNvPr id="861" name="楕円 860"/>
        <xdr:cNvSpPr/>
      </xdr:nvSpPr>
      <xdr:spPr>
        <a:xfrm>
          <a:off x="221107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126001</xdr:rowOff>
    </xdr:from>
    <xdr:ext cx="469744" cy="259045"/>
    <xdr:sp macro="" textlink="">
      <xdr:nvSpPr>
        <xdr:cNvPr id="862" name="【公民館】&#10;一人当たり面積該当値テキスト"/>
        <xdr:cNvSpPr txBox="1"/>
      </xdr:nvSpPr>
      <xdr:spPr>
        <a:xfrm>
          <a:off x="22199600" y="1744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107696</xdr:rowOff>
    </xdr:from>
    <xdr:to>
      <xdr:col>112</xdr:col>
      <xdr:colOff>38100</xdr:colOff>
      <xdr:row>103</xdr:row>
      <xdr:rowOff>37846</xdr:rowOff>
    </xdr:to>
    <xdr:sp macro="" textlink="">
      <xdr:nvSpPr>
        <xdr:cNvPr id="863" name="楕円 862"/>
        <xdr:cNvSpPr/>
      </xdr:nvSpPr>
      <xdr:spPr>
        <a:xfrm>
          <a:off x="21272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153924</xdr:rowOff>
    </xdr:from>
    <xdr:to>
      <xdr:col>116</xdr:col>
      <xdr:colOff>63500</xdr:colOff>
      <xdr:row>102</xdr:row>
      <xdr:rowOff>158496</xdr:rowOff>
    </xdr:to>
    <xdr:cxnSp macro="">
      <xdr:nvCxnSpPr>
        <xdr:cNvPr id="864" name="直線コネクタ 863"/>
        <xdr:cNvCxnSpPr/>
      </xdr:nvCxnSpPr>
      <xdr:spPr>
        <a:xfrm flipV="1">
          <a:off x="21323300" y="176418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65" name="楕円 864"/>
        <xdr:cNvSpPr/>
      </xdr:nvSpPr>
      <xdr:spPr>
        <a:xfrm>
          <a:off x="20383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158496</xdr:rowOff>
    </xdr:from>
    <xdr:to>
      <xdr:col>111</xdr:col>
      <xdr:colOff>177800</xdr:colOff>
      <xdr:row>105</xdr:row>
      <xdr:rowOff>101346</xdr:rowOff>
    </xdr:to>
    <xdr:cxnSp macro="">
      <xdr:nvCxnSpPr>
        <xdr:cNvPr id="866" name="直線コネクタ 865"/>
        <xdr:cNvCxnSpPr/>
      </xdr:nvCxnSpPr>
      <xdr:spPr>
        <a:xfrm flipV="1">
          <a:off x="20434300" y="1764639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34544</xdr:rowOff>
    </xdr:from>
    <xdr:to>
      <xdr:col>102</xdr:col>
      <xdr:colOff>165100</xdr:colOff>
      <xdr:row>105</xdr:row>
      <xdr:rowOff>136144</xdr:rowOff>
    </xdr:to>
    <xdr:sp macro="" textlink="">
      <xdr:nvSpPr>
        <xdr:cNvPr id="867" name="楕円 866"/>
        <xdr:cNvSpPr/>
      </xdr:nvSpPr>
      <xdr:spPr>
        <a:xfrm>
          <a:off x="19494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85344</xdr:rowOff>
    </xdr:from>
    <xdr:to>
      <xdr:col>107</xdr:col>
      <xdr:colOff>50800</xdr:colOff>
      <xdr:row>105</xdr:row>
      <xdr:rowOff>101346</xdr:rowOff>
    </xdr:to>
    <xdr:cxnSp macro="">
      <xdr:nvCxnSpPr>
        <xdr:cNvPr id="868" name="直線コネクタ 867"/>
        <xdr:cNvCxnSpPr/>
      </xdr:nvCxnSpPr>
      <xdr:spPr>
        <a:xfrm>
          <a:off x="19545300" y="180875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869"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870"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871"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54373</xdr:rowOff>
    </xdr:from>
    <xdr:ext cx="469744" cy="259045"/>
    <xdr:sp macro="" textlink="">
      <xdr:nvSpPr>
        <xdr:cNvPr id="872" name="n_1mainValue【公民館】&#10;一人当たり面積"/>
        <xdr:cNvSpPr txBox="1"/>
      </xdr:nvSpPr>
      <xdr:spPr>
        <a:xfrm>
          <a:off x="2107572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168673</xdr:rowOff>
    </xdr:from>
    <xdr:ext cx="469744" cy="259045"/>
    <xdr:sp macro="" textlink="">
      <xdr:nvSpPr>
        <xdr:cNvPr id="873" name="n_2mainValue【公民館】&#10;一人当たり面積"/>
        <xdr:cNvSpPr txBox="1"/>
      </xdr:nvSpPr>
      <xdr:spPr>
        <a:xfrm>
          <a:off x="20199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152671</xdr:rowOff>
    </xdr:from>
    <xdr:ext cx="469744" cy="259045"/>
    <xdr:sp macro="" textlink="">
      <xdr:nvSpPr>
        <xdr:cNvPr id="874" name="n_3mainValue【公民館】&#10;一人当たり面積"/>
        <xdr:cNvSpPr txBox="1"/>
      </xdr:nvSpPr>
      <xdr:spPr>
        <a:xfrm>
          <a:off x="19310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を見ると、近年に建築や改修等を行った学校施設・公民館以外のほとんどが上昇傾向にあり、全国平均や県平均を上回っているため、継続的・計画的な改修を行っていきたい。特に「認定こども園・幼稚園・保育所」の値が平均を大きく上回っているが、民設・民営化に伴う施設の解体等を計画しているため、将来的な減少が見込まれる。各施設の一人当たり面積は人口減少による要因からか、微増の傾向にある。「公民館」はの面積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年度に増加しているが、これは学校統合による学校跡地を利用したためである。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42,132
41,703
200.61
19,273,341
18,326,773
882,623
10,408,311
17,348,862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120106</xdr:rowOff>
    </xdr:from>
    <xdr:to>
      <xdr:col>24</xdr:col>
      <xdr:colOff>114300</xdr:colOff>
      <xdr:row>38</xdr:row>
      <xdr:rowOff>50256</xdr:rowOff>
    </xdr:to>
    <xdr:sp macro="" textlink="">
      <xdr:nvSpPr>
        <xdr:cNvPr id="72" name="楕円 71"/>
        <xdr:cNvSpPr/>
      </xdr:nvSpPr>
      <xdr:spPr>
        <a:xfrm>
          <a:off x="4584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98533</xdr:rowOff>
    </xdr:from>
    <xdr:ext cx="405111" cy="259045"/>
    <xdr:sp macro="" textlink="">
      <xdr:nvSpPr>
        <xdr:cNvPr id="73" name="【図書館】&#10;有形固定資産減価償却率該当値テキスト"/>
        <xdr:cNvSpPr txBox="1"/>
      </xdr:nvSpPr>
      <xdr:spPr>
        <a:xfrm>
          <a:off x="4673600"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4" name="楕円 73"/>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53340</xdr:rowOff>
    </xdr:to>
    <xdr:cxnSp macro="">
      <xdr:nvCxnSpPr>
        <xdr:cNvPr id="75" name="直線コネクタ 74"/>
        <xdr:cNvCxnSpPr/>
      </xdr:nvCxnSpPr>
      <xdr:spPr>
        <a:xfrm flipV="1">
          <a:off x="3797300" y="651455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6" name="楕円 75"/>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107224</xdr:rowOff>
    </xdr:to>
    <xdr:cxnSp macro="">
      <xdr:nvCxnSpPr>
        <xdr:cNvPr id="77" name="直線コネクタ 76"/>
        <xdr:cNvCxnSpPr/>
      </xdr:nvCxnSpPr>
      <xdr:spPr>
        <a:xfrm flipV="1">
          <a:off x="2908300" y="65684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78" name="楕円 77"/>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161109</xdr:rowOff>
    </xdr:to>
    <xdr:cxnSp macro="">
      <xdr:nvCxnSpPr>
        <xdr:cNvPr id="79" name="直線コネクタ 78"/>
        <xdr:cNvCxnSpPr/>
      </xdr:nvCxnSpPr>
      <xdr:spPr>
        <a:xfrm flipV="1">
          <a:off x="2019300" y="662232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3" name="n_1main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149151</xdr:rowOff>
    </xdr:from>
    <xdr:ext cx="405111" cy="259045"/>
    <xdr:sp macro="" textlink="">
      <xdr:nvSpPr>
        <xdr:cNvPr id="84" name="n_2mainValue【図書館】&#10;有形固定資産減価償却率"/>
        <xdr:cNvSpPr txBox="1"/>
      </xdr:nvSpPr>
      <xdr:spPr>
        <a:xfrm>
          <a:off x="2705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85" name="n_3mainValue【図書館】&#10;有形固定資産減価償却率"/>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9072</xdr:rowOff>
    </xdr:from>
    <xdr:to>
      <xdr:col>55</xdr:col>
      <xdr:colOff>50800</xdr:colOff>
      <xdr:row>38</xdr:row>
      <xdr:rowOff>110672</xdr:rowOff>
    </xdr:to>
    <xdr:sp macro="" textlink="">
      <xdr:nvSpPr>
        <xdr:cNvPr id="126" name="楕円 125"/>
        <xdr:cNvSpPr/>
      </xdr:nvSpPr>
      <xdr:spPr>
        <a:xfrm>
          <a:off x="10426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31949</xdr:rowOff>
    </xdr:from>
    <xdr:ext cx="469744" cy="259045"/>
    <xdr:sp macro="" textlink="">
      <xdr:nvSpPr>
        <xdr:cNvPr id="127" name="【図書館】&#10;一人当たり面積該当値テキスト"/>
        <xdr:cNvSpPr txBox="1"/>
      </xdr:nvSpPr>
      <xdr:spPr>
        <a:xfrm>
          <a:off x="10515600"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9072</xdr:rowOff>
    </xdr:from>
    <xdr:to>
      <xdr:col>50</xdr:col>
      <xdr:colOff>165100</xdr:colOff>
      <xdr:row>38</xdr:row>
      <xdr:rowOff>110672</xdr:rowOff>
    </xdr:to>
    <xdr:sp macro="" textlink="">
      <xdr:nvSpPr>
        <xdr:cNvPr id="128" name="楕円 127"/>
        <xdr:cNvSpPr/>
      </xdr:nvSpPr>
      <xdr:spPr>
        <a:xfrm>
          <a:off x="958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59872</xdr:rowOff>
    </xdr:from>
    <xdr:to>
      <xdr:col>55</xdr:col>
      <xdr:colOff>0</xdr:colOff>
      <xdr:row>38</xdr:row>
      <xdr:rowOff>59872</xdr:rowOff>
    </xdr:to>
    <xdr:cxnSp macro="">
      <xdr:nvCxnSpPr>
        <xdr:cNvPr id="129" name="直線コネクタ 128"/>
        <xdr:cNvCxnSpPr/>
      </xdr:nvCxnSpPr>
      <xdr:spPr>
        <a:xfrm>
          <a:off x="9639300" y="6574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30" name="楕円 129"/>
        <xdr:cNvSpPr/>
      </xdr:nvSpPr>
      <xdr:spPr>
        <a:xfrm>
          <a:off x="8699500" y="65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59872</xdr:rowOff>
    </xdr:from>
    <xdr:to>
      <xdr:col>50</xdr:col>
      <xdr:colOff>114300</xdr:colOff>
      <xdr:row>38</xdr:row>
      <xdr:rowOff>70757</xdr:rowOff>
    </xdr:to>
    <xdr:cxnSp macro="">
      <xdr:nvCxnSpPr>
        <xdr:cNvPr id="131" name="直線コネクタ 130"/>
        <xdr:cNvCxnSpPr/>
      </xdr:nvCxnSpPr>
      <xdr:spPr>
        <a:xfrm flipV="1">
          <a:off x="8750300" y="65749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19957</xdr:rowOff>
    </xdr:from>
    <xdr:to>
      <xdr:col>41</xdr:col>
      <xdr:colOff>101600</xdr:colOff>
      <xdr:row>38</xdr:row>
      <xdr:rowOff>121557</xdr:rowOff>
    </xdr:to>
    <xdr:sp macro="" textlink="">
      <xdr:nvSpPr>
        <xdr:cNvPr id="132" name="楕円 131"/>
        <xdr:cNvSpPr/>
      </xdr:nvSpPr>
      <xdr:spPr>
        <a:xfrm>
          <a:off x="7810500" y="65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70757</xdr:rowOff>
    </xdr:from>
    <xdr:to>
      <xdr:col>45</xdr:col>
      <xdr:colOff>177800</xdr:colOff>
      <xdr:row>38</xdr:row>
      <xdr:rowOff>70757</xdr:rowOff>
    </xdr:to>
    <xdr:cxnSp macro="">
      <xdr:nvCxnSpPr>
        <xdr:cNvPr id="133" name="直線コネクタ 132"/>
        <xdr:cNvCxnSpPr/>
      </xdr:nvCxnSpPr>
      <xdr:spPr>
        <a:xfrm>
          <a:off x="7861300" y="6585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127199</xdr:rowOff>
    </xdr:from>
    <xdr:ext cx="469744" cy="259045"/>
    <xdr:sp macro="" textlink="">
      <xdr:nvSpPr>
        <xdr:cNvPr id="137" name="n_1mainValue【図書館】&#10;一人当たり面積"/>
        <xdr:cNvSpPr txBox="1"/>
      </xdr:nvSpPr>
      <xdr:spPr>
        <a:xfrm>
          <a:off x="93917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38" name="n_2mainValue【図書館】&#10;一人当たり面積"/>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112684</xdr:rowOff>
    </xdr:from>
    <xdr:ext cx="469744" cy="259045"/>
    <xdr:sp macro="" textlink="">
      <xdr:nvSpPr>
        <xdr:cNvPr id="139" name="n_3mainValue【図書館】&#10;一人当たり面積"/>
        <xdr:cNvSpPr txBox="1"/>
      </xdr:nvSpPr>
      <xdr:spPr>
        <a:xfrm>
          <a:off x="7626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7"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113792</xdr:rowOff>
    </xdr:from>
    <xdr:to>
      <xdr:col>24</xdr:col>
      <xdr:colOff>114300</xdr:colOff>
      <xdr:row>61</xdr:row>
      <xdr:rowOff>43942</xdr:rowOff>
    </xdr:to>
    <xdr:sp macro="" textlink="">
      <xdr:nvSpPr>
        <xdr:cNvPr id="177" name="楕円 176"/>
        <xdr:cNvSpPr/>
      </xdr:nvSpPr>
      <xdr:spPr>
        <a:xfrm>
          <a:off x="45847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92219</xdr:rowOff>
    </xdr:from>
    <xdr:ext cx="405111" cy="259045"/>
    <xdr:sp macro="" textlink="">
      <xdr:nvSpPr>
        <xdr:cNvPr id="178" name="【体育館・プール】&#10;有形固定資産減価償却率該当値テキスト"/>
        <xdr:cNvSpPr txBox="1"/>
      </xdr:nvSpPr>
      <xdr:spPr>
        <a:xfrm>
          <a:off x="4673600"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148082</xdr:rowOff>
    </xdr:from>
    <xdr:to>
      <xdr:col>20</xdr:col>
      <xdr:colOff>38100</xdr:colOff>
      <xdr:row>61</xdr:row>
      <xdr:rowOff>78232</xdr:rowOff>
    </xdr:to>
    <xdr:sp macro="" textlink="">
      <xdr:nvSpPr>
        <xdr:cNvPr id="179" name="楕円 178"/>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164592</xdr:rowOff>
    </xdr:from>
    <xdr:to>
      <xdr:col>24</xdr:col>
      <xdr:colOff>63500</xdr:colOff>
      <xdr:row>61</xdr:row>
      <xdr:rowOff>27432</xdr:rowOff>
    </xdr:to>
    <xdr:cxnSp macro="">
      <xdr:nvCxnSpPr>
        <xdr:cNvPr id="180" name="直線コネクタ 179"/>
        <xdr:cNvCxnSpPr/>
      </xdr:nvCxnSpPr>
      <xdr:spPr>
        <a:xfrm flipV="1">
          <a:off x="3797300" y="1045159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xdr:rowOff>
    </xdr:from>
    <xdr:to>
      <xdr:col>15</xdr:col>
      <xdr:colOff>101600</xdr:colOff>
      <xdr:row>61</xdr:row>
      <xdr:rowOff>112522</xdr:rowOff>
    </xdr:to>
    <xdr:sp macro="" textlink="">
      <xdr:nvSpPr>
        <xdr:cNvPr id="181" name="楕円 180"/>
        <xdr:cNvSpPr/>
      </xdr:nvSpPr>
      <xdr:spPr>
        <a:xfrm>
          <a:off x="2857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27432</xdr:rowOff>
    </xdr:from>
    <xdr:to>
      <xdr:col>19</xdr:col>
      <xdr:colOff>177800</xdr:colOff>
      <xdr:row>61</xdr:row>
      <xdr:rowOff>61722</xdr:rowOff>
    </xdr:to>
    <xdr:cxnSp macro="">
      <xdr:nvCxnSpPr>
        <xdr:cNvPr id="182" name="直線コネクタ 181"/>
        <xdr:cNvCxnSpPr/>
      </xdr:nvCxnSpPr>
      <xdr:spPr>
        <a:xfrm flipV="1">
          <a:off x="2908300" y="1048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45212</xdr:rowOff>
    </xdr:from>
    <xdr:to>
      <xdr:col>10</xdr:col>
      <xdr:colOff>165100</xdr:colOff>
      <xdr:row>61</xdr:row>
      <xdr:rowOff>146812</xdr:rowOff>
    </xdr:to>
    <xdr:sp macro="" textlink="">
      <xdr:nvSpPr>
        <xdr:cNvPr id="183" name="楕円 182"/>
        <xdr:cNvSpPr/>
      </xdr:nvSpPr>
      <xdr:spPr>
        <a:xfrm>
          <a:off x="1968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61722</xdr:rowOff>
    </xdr:from>
    <xdr:to>
      <xdr:col>15</xdr:col>
      <xdr:colOff>50800</xdr:colOff>
      <xdr:row>61</xdr:row>
      <xdr:rowOff>96012</xdr:rowOff>
    </xdr:to>
    <xdr:cxnSp macro="">
      <xdr:nvCxnSpPr>
        <xdr:cNvPr id="184" name="直線コネクタ 183"/>
        <xdr:cNvCxnSpPr/>
      </xdr:nvCxnSpPr>
      <xdr:spPr>
        <a:xfrm flipV="1">
          <a:off x="2019300" y="105201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7"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94759</xdr:rowOff>
    </xdr:from>
    <xdr:ext cx="405111" cy="259045"/>
    <xdr:sp macro="" textlink="">
      <xdr:nvSpPr>
        <xdr:cNvPr id="188" name="n_1mainValue【体育館・プール】&#10;有形固定資産減価償却率"/>
        <xdr:cNvSpPr txBox="1"/>
      </xdr:nvSpPr>
      <xdr:spPr>
        <a:xfrm>
          <a:off x="35820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129049</xdr:rowOff>
    </xdr:from>
    <xdr:ext cx="405111" cy="259045"/>
    <xdr:sp macro="" textlink="">
      <xdr:nvSpPr>
        <xdr:cNvPr id="189" name="n_2mainValue【体育館・プール】&#10;有形固定資産減価償却率"/>
        <xdr:cNvSpPr txBox="1"/>
      </xdr:nvSpPr>
      <xdr:spPr>
        <a:xfrm>
          <a:off x="2705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137939</xdr:rowOff>
    </xdr:from>
    <xdr:ext cx="405111" cy="259045"/>
    <xdr:sp macro="" textlink="">
      <xdr:nvSpPr>
        <xdr:cNvPr id="190" name="n_3mainValue【体育館・プール】&#10;有形固定資産減価償却率"/>
        <xdr:cNvSpPr txBox="1"/>
      </xdr:nvSpPr>
      <xdr:spPr>
        <a:xfrm>
          <a:off x="1816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29" name="楕円 228"/>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30" name="【体育館・プール】&#10;一人当たり面積該当値テキスト"/>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134620</xdr:rowOff>
    </xdr:from>
    <xdr:to>
      <xdr:col>50</xdr:col>
      <xdr:colOff>165100</xdr:colOff>
      <xdr:row>61</xdr:row>
      <xdr:rowOff>64770</xdr:rowOff>
    </xdr:to>
    <xdr:sp macro="" textlink="">
      <xdr:nvSpPr>
        <xdr:cNvPr id="231" name="楕円 230"/>
        <xdr:cNvSpPr/>
      </xdr:nvSpPr>
      <xdr:spPr>
        <a:xfrm>
          <a:off x="95885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13970</xdr:rowOff>
    </xdr:to>
    <xdr:cxnSp macro="">
      <xdr:nvCxnSpPr>
        <xdr:cNvPr id="232" name="直線コネクタ 231"/>
        <xdr:cNvCxnSpPr/>
      </xdr:nvCxnSpPr>
      <xdr:spPr>
        <a:xfrm flipV="1">
          <a:off x="9639300" y="104698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139700</xdr:rowOff>
    </xdr:from>
    <xdr:to>
      <xdr:col>46</xdr:col>
      <xdr:colOff>38100</xdr:colOff>
      <xdr:row>61</xdr:row>
      <xdr:rowOff>69850</xdr:rowOff>
    </xdr:to>
    <xdr:sp macro="" textlink="">
      <xdr:nvSpPr>
        <xdr:cNvPr id="233" name="楕円 232"/>
        <xdr:cNvSpPr/>
      </xdr:nvSpPr>
      <xdr:spPr>
        <a:xfrm>
          <a:off x="8699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13970</xdr:rowOff>
    </xdr:from>
    <xdr:to>
      <xdr:col>50</xdr:col>
      <xdr:colOff>114300</xdr:colOff>
      <xdr:row>61</xdr:row>
      <xdr:rowOff>19050</xdr:rowOff>
    </xdr:to>
    <xdr:cxnSp macro="">
      <xdr:nvCxnSpPr>
        <xdr:cNvPr id="234" name="直線コネクタ 233"/>
        <xdr:cNvCxnSpPr/>
      </xdr:nvCxnSpPr>
      <xdr:spPr>
        <a:xfrm flipV="1">
          <a:off x="8750300" y="104724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146050</xdr:rowOff>
    </xdr:from>
    <xdr:to>
      <xdr:col>41</xdr:col>
      <xdr:colOff>101600</xdr:colOff>
      <xdr:row>61</xdr:row>
      <xdr:rowOff>76200</xdr:rowOff>
    </xdr:to>
    <xdr:sp macro="" textlink="">
      <xdr:nvSpPr>
        <xdr:cNvPr id="235" name="楕円 234"/>
        <xdr:cNvSpPr/>
      </xdr:nvSpPr>
      <xdr:spPr>
        <a:xfrm>
          <a:off x="7810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19050</xdr:rowOff>
    </xdr:from>
    <xdr:to>
      <xdr:col>45</xdr:col>
      <xdr:colOff>177800</xdr:colOff>
      <xdr:row>61</xdr:row>
      <xdr:rowOff>25400</xdr:rowOff>
    </xdr:to>
    <xdr:cxnSp macro="">
      <xdr:nvCxnSpPr>
        <xdr:cNvPr id="236" name="直線コネクタ 235"/>
        <xdr:cNvCxnSpPr/>
      </xdr:nvCxnSpPr>
      <xdr:spPr>
        <a:xfrm flipV="1">
          <a:off x="7861300" y="104775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81297</xdr:rowOff>
    </xdr:from>
    <xdr:ext cx="469744" cy="259045"/>
    <xdr:sp macro="" textlink="">
      <xdr:nvSpPr>
        <xdr:cNvPr id="240" name="n_1mainValue【体育館・プール】&#10;一人当たり面積"/>
        <xdr:cNvSpPr txBox="1"/>
      </xdr:nvSpPr>
      <xdr:spPr>
        <a:xfrm>
          <a:off x="9391727" y="1019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86377</xdr:rowOff>
    </xdr:from>
    <xdr:ext cx="469744" cy="259045"/>
    <xdr:sp macro="" textlink="">
      <xdr:nvSpPr>
        <xdr:cNvPr id="241" name="n_2mainValue【体育館・プール】&#10;一人当たり面積"/>
        <xdr:cNvSpPr txBox="1"/>
      </xdr:nvSpPr>
      <xdr:spPr>
        <a:xfrm>
          <a:off x="8515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92727</xdr:rowOff>
    </xdr:from>
    <xdr:ext cx="469744" cy="259045"/>
    <xdr:sp macro="" textlink="">
      <xdr:nvSpPr>
        <xdr:cNvPr id="242" name="n_3mainValue【体育館・プール】&#10;一人当たり面積"/>
        <xdr:cNvSpPr txBox="1"/>
      </xdr:nvSpPr>
      <xdr:spPr>
        <a:xfrm>
          <a:off x="7626427"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46355</xdr:rowOff>
    </xdr:from>
    <xdr:to>
      <xdr:col>24</xdr:col>
      <xdr:colOff>114300</xdr:colOff>
      <xdr:row>79</xdr:row>
      <xdr:rowOff>147955</xdr:rowOff>
    </xdr:to>
    <xdr:sp macro="" textlink="">
      <xdr:nvSpPr>
        <xdr:cNvPr id="282" name="楕円 281"/>
        <xdr:cNvSpPr/>
      </xdr:nvSpPr>
      <xdr:spPr>
        <a:xfrm>
          <a:off x="45847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69232</xdr:rowOff>
    </xdr:from>
    <xdr:ext cx="405111" cy="259045"/>
    <xdr:sp macro="" textlink="">
      <xdr:nvSpPr>
        <xdr:cNvPr id="283" name="【福祉施設】&#10;有形固定資産減価償却率該当値テキスト"/>
        <xdr:cNvSpPr txBox="1"/>
      </xdr:nvSpPr>
      <xdr:spPr>
        <a:xfrm>
          <a:off x="467360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114936</xdr:rowOff>
    </xdr:from>
    <xdr:to>
      <xdr:col>20</xdr:col>
      <xdr:colOff>38100</xdr:colOff>
      <xdr:row>80</xdr:row>
      <xdr:rowOff>45086</xdr:rowOff>
    </xdr:to>
    <xdr:sp macro="" textlink="">
      <xdr:nvSpPr>
        <xdr:cNvPr id="284" name="楕円 283"/>
        <xdr:cNvSpPr/>
      </xdr:nvSpPr>
      <xdr:spPr>
        <a:xfrm>
          <a:off x="3746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97155</xdr:rowOff>
    </xdr:from>
    <xdr:to>
      <xdr:col>24</xdr:col>
      <xdr:colOff>63500</xdr:colOff>
      <xdr:row>79</xdr:row>
      <xdr:rowOff>165736</xdr:rowOff>
    </xdr:to>
    <xdr:cxnSp macro="">
      <xdr:nvCxnSpPr>
        <xdr:cNvPr id="285" name="直線コネクタ 284"/>
        <xdr:cNvCxnSpPr/>
      </xdr:nvCxnSpPr>
      <xdr:spPr>
        <a:xfrm flipV="1">
          <a:off x="3797300" y="1364170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17780</xdr:rowOff>
    </xdr:from>
    <xdr:to>
      <xdr:col>15</xdr:col>
      <xdr:colOff>101600</xdr:colOff>
      <xdr:row>80</xdr:row>
      <xdr:rowOff>119380</xdr:rowOff>
    </xdr:to>
    <xdr:sp macro="" textlink="">
      <xdr:nvSpPr>
        <xdr:cNvPr id="286" name="楕円 285"/>
        <xdr:cNvSpPr/>
      </xdr:nvSpPr>
      <xdr:spPr>
        <a:xfrm>
          <a:off x="2857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165736</xdr:rowOff>
    </xdr:from>
    <xdr:to>
      <xdr:col>19</xdr:col>
      <xdr:colOff>177800</xdr:colOff>
      <xdr:row>80</xdr:row>
      <xdr:rowOff>68580</xdr:rowOff>
    </xdr:to>
    <xdr:cxnSp macro="">
      <xdr:nvCxnSpPr>
        <xdr:cNvPr id="287" name="直線コネクタ 286"/>
        <xdr:cNvCxnSpPr/>
      </xdr:nvCxnSpPr>
      <xdr:spPr>
        <a:xfrm flipV="1">
          <a:off x="2908300" y="1371028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95886</xdr:rowOff>
    </xdr:from>
    <xdr:to>
      <xdr:col>10</xdr:col>
      <xdr:colOff>165100</xdr:colOff>
      <xdr:row>81</xdr:row>
      <xdr:rowOff>26036</xdr:rowOff>
    </xdr:to>
    <xdr:sp macro="" textlink="">
      <xdr:nvSpPr>
        <xdr:cNvPr id="288" name="楕円 287"/>
        <xdr:cNvSpPr/>
      </xdr:nvSpPr>
      <xdr:spPr>
        <a:xfrm>
          <a:off x="1968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68580</xdr:rowOff>
    </xdr:from>
    <xdr:to>
      <xdr:col>15</xdr:col>
      <xdr:colOff>50800</xdr:colOff>
      <xdr:row>80</xdr:row>
      <xdr:rowOff>146686</xdr:rowOff>
    </xdr:to>
    <xdr:cxnSp macro="">
      <xdr:nvCxnSpPr>
        <xdr:cNvPr id="289" name="直線コネクタ 288"/>
        <xdr:cNvCxnSpPr/>
      </xdr:nvCxnSpPr>
      <xdr:spPr>
        <a:xfrm flipV="1">
          <a:off x="2019300" y="1378458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61613</xdr:rowOff>
    </xdr:from>
    <xdr:ext cx="405111" cy="259045"/>
    <xdr:sp macro="" textlink="">
      <xdr:nvSpPr>
        <xdr:cNvPr id="293" name="n_1mainValue【福祉施設】&#10;有形固定資産減価償却率"/>
        <xdr:cNvSpPr txBox="1"/>
      </xdr:nvSpPr>
      <xdr:spPr>
        <a:xfrm>
          <a:off x="3582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135907</xdr:rowOff>
    </xdr:from>
    <xdr:ext cx="405111" cy="259045"/>
    <xdr:sp macro="" textlink="">
      <xdr:nvSpPr>
        <xdr:cNvPr id="294" name="n_2mainValue【福祉施設】&#10;有形固定資産減価償却率"/>
        <xdr:cNvSpPr txBox="1"/>
      </xdr:nvSpPr>
      <xdr:spPr>
        <a:xfrm>
          <a:off x="2705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42563</xdr:rowOff>
    </xdr:from>
    <xdr:ext cx="405111" cy="259045"/>
    <xdr:sp macro="" textlink="">
      <xdr:nvSpPr>
        <xdr:cNvPr id="295" name="n_3mainValue【福祉施設】&#10;有形固定資産減価償却率"/>
        <xdr:cNvSpPr txBox="1"/>
      </xdr:nvSpPr>
      <xdr:spPr>
        <a:xfrm>
          <a:off x="1816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154750</xdr:rowOff>
    </xdr:from>
    <xdr:to>
      <xdr:col>55</xdr:col>
      <xdr:colOff>50800</xdr:colOff>
      <xdr:row>85</xdr:row>
      <xdr:rowOff>84900</xdr:rowOff>
    </xdr:to>
    <xdr:sp macro="" textlink="">
      <xdr:nvSpPr>
        <xdr:cNvPr id="330" name="楕円 329"/>
        <xdr:cNvSpPr/>
      </xdr:nvSpPr>
      <xdr:spPr>
        <a:xfrm>
          <a:off x="10426700" y="145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31"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154750</xdr:rowOff>
    </xdr:from>
    <xdr:to>
      <xdr:col>50</xdr:col>
      <xdr:colOff>165100</xdr:colOff>
      <xdr:row>85</xdr:row>
      <xdr:rowOff>84900</xdr:rowOff>
    </xdr:to>
    <xdr:sp macro="" textlink="">
      <xdr:nvSpPr>
        <xdr:cNvPr id="332" name="楕円 331"/>
        <xdr:cNvSpPr/>
      </xdr:nvSpPr>
      <xdr:spPr>
        <a:xfrm>
          <a:off x="9588500" y="145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34100</xdr:rowOff>
    </xdr:from>
    <xdr:to>
      <xdr:col>55</xdr:col>
      <xdr:colOff>0</xdr:colOff>
      <xdr:row>85</xdr:row>
      <xdr:rowOff>34100</xdr:rowOff>
    </xdr:to>
    <xdr:cxnSp macro="">
      <xdr:nvCxnSpPr>
        <xdr:cNvPr id="333" name="直線コネクタ 332"/>
        <xdr:cNvCxnSpPr/>
      </xdr:nvCxnSpPr>
      <xdr:spPr>
        <a:xfrm>
          <a:off x="9639300" y="14607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162179</xdr:rowOff>
    </xdr:from>
    <xdr:to>
      <xdr:col>46</xdr:col>
      <xdr:colOff>38100</xdr:colOff>
      <xdr:row>85</xdr:row>
      <xdr:rowOff>92329</xdr:rowOff>
    </xdr:to>
    <xdr:sp macro="" textlink="">
      <xdr:nvSpPr>
        <xdr:cNvPr id="334" name="楕円 333"/>
        <xdr:cNvSpPr/>
      </xdr:nvSpPr>
      <xdr:spPr>
        <a:xfrm>
          <a:off x="8699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34100</xdr:rowOff>
    </xdr:from>
    <xdr:to>
      <xdr:col>50</xdr:col>
      <xdr:colOff>114300</xdr:colOff>
      <xdr:row>85</xdr:row>
      <xdr:rowOff>41529</xdr:rowOff>
    </xdr:to>
    <xdr:cxnSp macro="">
      <xdr:nvCxnSpPr>
        <xdr:cNvPr id="335" name="直線コネクタ 334"/>
        <xdr:cNvCxnSpPr/>
      </xdr:nvCxnSpPr>
      <xdr:spPr>
        <a:xfrm flipV="1">
          <a:off x="8750300" y="1460735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162750</xdr:rowOff>
    </xdr:from>
    <xdr:to>
      <xdr:col>41</xdr:col>
      <xdr:colOff>101600</xdr:colOff>
      <xdr:row>85</xdr:row>
      <xdr:rowOff>92900</xdr:rowOff>
    </xdr:to>
    <xdr:sp macro="" textlink="">
      <xdr:nvSpPr>
        <xdr:cNvPr id="336" name="楕円 335"/>
        <xdr:cNvSpPr/>
      </xdr:nvSpPr>
      <xdr:spPr>
        <a:xfrm>
          <a:off x="7810500" y="145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41529</xdr:rowOff>
    </xdr:from>
    <xdr:to>
      <xdr:col>45</xdr:col>
      <xdr:colOff>177800</xdr:colOff>
      <xdr:row>85</xdr:row>
      <xdr:rowOff>42100</xdr:rowOff>
    </xdr:to>
    <xdr:cxnSp macro="">
      <xdr:nvCxnSpPr>
        <xdr:cNvPr id="337" name="直線コネクタ 336"/>
        <xdr:cNvCxnSpPr/>
      </xdr:nvCxnSpPr>
      <xdr:spPr>
        <a:xfrm flipV="1">
          <a:off x="7861300" y="1461477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76027</xdr:rowOff>
    </xdr:from>
    <xdr:ext cx="469744" cy="259045"/>
    <xdr:sp macro="" textlink="">
      <xdr:nvSpPr>
        <xdr:cNvPr id="341" name="n_1mainValue【福祉施設】&#10;一人当たり面積"/>
        <xdr:cNvSpPr txBox="1"/>
      </xdr:nvSpPr>
      <xdr:spPr>
        <a:xfrm>
          <a:off x="9391727" y="1464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83456</xdr:rowOff>
    </xdr:from>
    <xdr:ext cx="469744" cy="259045"/>
    <xdr:sp macro="" textlink="">
      <xdr:nvSpPr>
        <xdr:cNvPr id="342" name="n_2mainValue【福祉施設】&#10;一人当たり面積"/>
        <xdr:cNvSpPr txBox="1"/>
      </xdr:nvSpPr>
      <xdr:spPr>
        <a:xfrm>
          <a:off x="8515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84027</xdr:rowOff>
    </xdr:from>
    <xdr:ext cx="469744" cy="259045"/>
    <xdr:sp macro="" textlink="">
      <xdr:nvSpPr>
        <xdr:cNvPr id="343" name="n_3mainValue【福祉施設】&#10;一人当たり面積"/>
        <xdr:cNvSpPr txBox="1"/>
      </xdr:nvSpPr>
      <xdr:spPr>
        <a:xfrm>
          <a:off x="7626427" y="1465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84" name="楕円 383"/>
        <xdr:cNvSpPr/>
      </xdr:nvSpPr>
      <xdr:spPr>
        <a:xfrm>
          <a:off x="4584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147519</xdr:rowOff>
    </xdr:from>
    <xdr:ext cx="405111" cy="259045"/>
    <xdr:sp macro="" textlink="">
      <xdr:nvSpPr>
        <xdr:cNvPr id="385" name="【市民会館】&#10;有形固定資産減価償却率該当値テキスト"/>
        <xdr:cNvSpPr txBox="1"/>
      </xdr:nvSpPr>
      <xdr:spPr>
        <a:xfrm>
          <a:off x="4673600"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386" name="楕円 385"/>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48442</xdr:rowOff>
    </xdr:from>
    <xdr:to>
      <xdr:col>24</xdr:col>
      <xdr:colOff>63500</xdr:colOff>
      <xdr:row>104</xdr:row>
      <xdr:rowOff>79466</xdr:rowOff>
    </xdr:to>
    <xdr:cxnSp macro="">
      <xdr:nvCxnSpPr>
        <xdr:cNvPr id="387" name="直線コネクタ 386"/>
        <xdr:cNvCxnSpPr/>
      </xdr:nvCxnSpPr>
      <xdr:spPr>
        <a:xfrm flipV="1">
          <a:off x="3797300" y="178792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388" name="楕円 387"/>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110489</xdr:rowOff>
    </xdr:to>
    <xdr:cxnSp macro="">
      <xdr:nvCxnSpPr>
        <xdr:cNvPr id="389" name="直線コネクタ 388"/>
        <xdr:cNvCxnSpPr/>
      </xdr:nvCxnSpPr>
      <xdr:spPr>
        <a:xfrm flipV="1">
          <a:off x="2908300" y="179102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90" name="楕円 389"/>
        <xdr:cNvSpPr/>
      </xdr:nvSpPr>
      <xdr:spPr>
        <a:xfrm>
          <a:off x="1968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149679</xdr:rowOff>
    </xdr:to>
    <xdr:cxnSp macro="">
      <xdr:nvCxnSpPr>
        <xdr:cNvPr id="391" name="直線コネクタ 390"/>
        <xdr:cNvCxnSpPr/>
      </xdr:nvCxnSpPr>
      <xdr:spPr>
        <a:xfrm flipV="1">
          <a:off x="2019300" y="179412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121393</xdr:rowOff>
    </xdr:from>
    <xdr:ext cx="405111" cy="259045"/>
    <xdr:sp macro="" textlink="">
      <xdr:nvSpPr>
        <xdr:cNvPr id="395" name="n_1main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152416</xdr:rowOff>
    </xdr:from>
    <xdr:ext cx="405111" cy="259045"/>
    <xdr:sp macro="" textlink="">
      <xdr:nvSpPr>
        <xdr:cNvPr id="396" name="n_2mainValue【市民会館】&#10;有形固定資産減価償却率"/>
        <xdr:cNvSpPr txBox="1"/>
      </xdr:nvSpPr>
      <xdr:spPr>
        <a:xfrm>
          <a:off x="2705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397" name="n_3mainValue【市民会館】&#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6"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124461</xdr:rowOff>
    </xdr:from>
    <xdr:to>
      <xdr:col>55</xdr:col>
      <xdr:colOff>50800</xdr:colOff>
      <xdr:row>101</xdr:row>
      <xdr:rowOff>54611</xdr:rowOff>
    </xdr:to>
    <xdr:sp macro="" textlink="">
      <xdr:nvSpPr>
        <xdr:cNvPr id="436" name="楕円 435"/>
        <xdr:cNvSpPr/>
      </xdr:nvSpPr>
      <xdr:spPr>
        <a:xfrm>
          <a:off x="104267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147338</xdr:rowOff>
    </xdr:from>
    <xdr:ext cx="469744" cy="259045"/>
    <xdr:sp macro="" textlink="">
      <xdr:nvSpPr>
        <xdr:cNvPr id="437" name="【市民会館】&#10;一人当たり面積該当値テキスト"/>
        <xdr:cNvSpPr txBox="1"/>
      </xdr:nvSpPr>
      <xdr:spPr>
        <a:xfrm>
          <a:off x="10515600"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132080</xdr:rowOff>
    </xdr:from>
    <xdr:to>
      <xdr:col>50</xdr:col>
      <xdr:colOff>165100</xdr:colOff>
      <xdr:row>101</xdr:row>
      <xdr:rowOff>62230</xdr:rowOff>
    </xdr:to>
    <xdr:sp macro="" textlink="">
      <xdr:nvSpPr>
        <xdr:cNvPr id="438" name="楕円 437"/>
        <xdr:cNvSpPr/>
      </xdr:nvSpPr>
      <xdr:spPr>
        <a:xfrm>
          <a:off x="9588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3811</xdr:rowOff>
    </xdr:from>
    <xdr:to>
      <xdr:col>55</xdr:col>
      <xdr:colOff>0</xdr:colOff>
      <xdr:row>101</xdr:row>
      <xdr:rowOff>11430</xdr:rowOff>
    </xdr:to>
    <xdr:cxnSp macro="">
      <xdr:nvCxnSpPr>
        <xdr:cNvPr id="439" name="直線コネクタ 438"/>
        <xdr:cNvCxnSpPr/>
      </xdr:nvCxnSpPr>
      <xdr:spPr>
        <a:xfrm flipV="1">
          <a:off x="9639300" y="17320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143511</xdr:rowOff>
    </xdr:from>
    <xdr:to>
      <xdr:col>46</xdr:col>
      <xdr:colOff>38100</xdr:colOff>
      <xdr:row>101</xdr:row>
      <xdr:rowOff>73661</xdr:rowOff>
    </xdr:to>
    <xdr:sp macro="" textlink="">
      <xdr:nvSpPr>
        <xdr:cNvPr id="440" name="楕円 439"/>
        <xdr:cNvSpPr/>
      </xdr:nvSpPr>
      <xdr:spPr>
        <a:xfrm>
          <a:off x="8699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11430</xdr:rowOff>
    </xdr:from>
    <xdr:to>
      <xdr:col>50</xdr:col>
      <xdr:colOff>114300</xdr:colOff>
      <xdr:row>101</xdr:row>
      <xdr:rowOff>22861</xdr:rowOff>
    </xdr:to>
    <xdr:cxnSp macro="">
      <xdr:nvCxnSpPr>
        <xdr:cNvPr id="441" name="直線コネクタ 440"/>
        <xdr:cNvCxnSpPr/>
      </xdr:nvCxnSpPr>
      <xdr:spPr>
        <a:xfrm flipV="1">
          <a:off x="8750300" y="17327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158750</xdr:rowOff>
    </xdr:from>
    <xdr:to>
      <xdr:col>41</xdr:col>
      <xdr:colOff>101600</xdr:colOff>
      <xdr:row>101</xdr:row>
      <xdr:rowOff>88900</xdr:rowOff>
    </xdr:to>
    <xdr:sp macro="" textlink="">
      <xdr:nvSpPr>
        <xdr:cNvPr id="442" name="楕円 441"/>
        <xdr:cNvSpPr/>
      </xdr:nvSpPr>
      <xdr:spPr>
        <a:xfrm>
          <a:off x="7810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22861</xdr:rowOff>
    </xdr:from>
    <xdr:to>
      <xdr:col>45</xdr:col>
      <xdr:colOff>177800</xdr:colOff>
      <xdr:row>101</xdr:row>
      <xdr:rowOff>38100</xdr:rowOff>
    </xdr:to>
    <xdr:cxnSp macro="">
      <xdr:nvCxnSpPr>
        <xdr:cNvPr id="443" name="直線コネクタ 442"/>
        <xdr:cNvCxnSpPr/>
      </xdr:nvCxnSpPr>
      <xdr:spPr>
        <a:xfrm flipV="1">
          <a:off x="7861300" y="173393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44"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45"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78757</xdr:rowOff>
    </xdr:from>
    <xdr:ext cx="469744" cy="259045"/>
    <xdr:sp macro="" textlink="">
      <xdr:nvSpPr>
        <xdr:cNvPr id="447" name="n_1mainValue【市民会館】&#10;一人当たり面積"/>
        <xdr:cNvSpPr txBox="1"/>
      </xdr:nvSpPr>
      <xdr:spPr>
        <a:xfrm>
          <a:off x="9391727"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90188</xdr:rowOff>
    </xdr:from>
    <xdr:ext cx="469744" cy="259045"/>
    <xdr:sp macro="" textlink="">
      <xdr:nvSpPr>
        <xdr:cNvPr id="448" name="n_2mainValue【市民会館】&#10;一人当たり面積"/>
        <xdr:cNvSpPr txBox="1"/>
      </xdr:nvSpPr>
      <xdr:spPr>
        <a:xfrm>
          <a:off x="8515427" y="170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105427</xdr:rowOff>
    </xdr:from>
    <xdr:ext cx="469744" cy="259045"/>
    <xdr:sp macro="" textlink="">
      <xdr:nvSpPr>
        <xdr:cNvPr id="449" name="n_3mainValue【市民会館】&#10;一人当たり面積"/>
        <xdr:cNvSpPr txBox="1"/>
      </xdr:nvSpPr>
      <xdr:spPr>
        <a:xfrm>
          <a:off x="7626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91" name="直線コネクタ 49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3" name="直線コネクタ 49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9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95" name="直線コネクタ 49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9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97" name="フローチャート: 判断 49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98" name="フローチャート: 判断 49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499" name="フローチャート: 判断 49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00" name="フローチャート: 判断 499"/>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506" name="楕円 505"/>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507" name="【保健センター・保健所】&#10;有形固定資産減価償却率該当値テキスト"/>
        <xdr:cNvSpPr txBox="1"/>
      </xdr:nvSpPr>
      <xdr:spPr>
        <a:xfrm>
          <a:off x="16357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08" name="楕円 507"/>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8165</xdr:rowOff>
    </xdr:to>
    <xdr:cxnSp macro="">
      <xdr:nvCxnSpPr>
        <xdr:cNvPr id="509" name="直線コネクタ 508"/>
        <xdr:cNvCxnSpPr/>
      </xdr:nvCxnSpPr>
      <xdr:spPr>
        <a:xfrm flipV="1">
          <a:off x="15481300" y="100910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10" name="楕円 509"/>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511" name="直線コネクタ 510"/>
        <xdr:cNvCxnSpPr/>
      </xdr:nvCxnSpPr>
      <xdr:spPr>
        <a:xfrm flipV="1">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12" name="楕円 511"/>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513" name="直線コネクタ 512"/>
        <xdr:cNvCxnSpPr/>
      </xdr:nvCxnSpPr>
      <xdr:spPr>
        <a:xfrm flipV="1">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1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1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16"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17"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18"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19"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7" name="テキスト ボックス 5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9" name="テキスト ボックス 5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43" name="直線コネクタ 54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4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45" name="直線コネクタ 54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4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47" name="直線コネクタ 54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54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49" name="フローチャート: 判断 54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50" name="フローチャート: 判断 54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51" name="フローチャート: 判断 55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52" name="フローチャート: 判断 55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558" name="楕円 557"/>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559" name="【保健センター・保健所】&#10;一人当たり面積該当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560" name="楕円 559"/>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561" name="直線コネクタ 560"/>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562" name="楕円 561"/>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125730</xdr:rowOff>
    </xdr:to>
    <xdr:cxnSp macro="">
      <xdr:nvCxnSpPr>
        <xdr:cNvPr id="563" name="直線コネクタ 562"/>
        <xdr:cNvCxnSpPr/>
      </xdr:nvCxnSpPr>
      <xdr:spPr>
        <a:xfrm flipV="1">
          <a:off x="20434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564" name="楕円 563"/>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565" name="直線コネクタ 564"/>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56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6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568"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569" name="n_1mainValue【保健センター・保健所】&#10;一人当たり面積"/>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570"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571"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13" name="直線コネクタ 612"/>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14"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15" name="直線コネクタ 614"/>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16"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17" name="直線コネクタ 616"/>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18"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19" name="フローチャート: 判断 618"/>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20" name="フローチャート: 判断 619"/>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21" name="フローチャート: 判断 620"/>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22" name="フローチャート: 判断 621"/>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5806</xdr:rowOff>
    </xdr:from>
    <xdr:to>
      <xdr:col>85</xdr:col>
      <xdr:colOff>177800</xdr:colOff>
      <xdr:row>100</xdr:row>
      <xdr:rowOff>107406</xdr:rowOff>
    </xdr:to>
    <xdr:sp macro="" textlink="">
      <xdr:nvSpPr>
        <xdr:cNvPr id="628" name="楕円 627"/>
        <xdr:cNvSpPr/>
      </xdr:nvSpPr>
      <xdr:spPr>
        <a:xfrm>
          <a:off x="162687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92183</xdr:rowOff>
    </xdr:from>
    <xdr:ext cx="405111" cy="259045"/>
    <xdr:sp macro="" textlink="">
      <xdr:nvSpPr>
        <xdr:cNvPr id="629" name="【庁舎】&#10;有形固定資産減価償却率該当値テキスト"/>
        <xdr:cNvSpPr txBox="1"/>
      </xdr:nvSpPr>
      <xdr:spPr>
        <a:xfrm>
          <a:off x="16357600" y="1706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xdr:rowOff>
    </xdr:from>
    <xdr:to>
      <xdr:col>81</xdr:col>
      <xdr:colOff>101600</xdr:colOff>
      <xdr:row>100</xdr:row>
      <xdr:rowOff>113937</xdr:rowOff>
    </xdr:to>
    <xdr:sp macro="" textlink="">
      <xdr:nvSpPr>
        <xdr:cNvPr id="630" name="楕円 629"/>
        <xdr:cNvSpPr/>
      </xdr:nvSpPr>
      <xdr:spPr>
        <a:xfrm>
          <a:off x="15430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56606</xdr:rowOff>
    </xdr:from>
    <xdr:to>
      <xdr:col>85</xdr:col>
      <xdr:colOff>127000</xdr:colOff>
      <xdr:row>100</xdr:row>
      <xdr:rowOff>63137</xdr:rowOff>
    </xdr:to>
    <xdr:cxnSp macro="">
      <xdr:nvCxnSpPr>
        <xdr:cNvPr id="631" name="直線コネクタ 630"/>
        <xdr:cNvCxnSpPr/>
      </xdr:nvCxnSpPr>
      <xdr:spPr>
        <a:xfrm flipV="1">
          <a:off x="15481300" y="172016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31931</xdr:rowOff>
    </xdr:from>
    <xdr:to>
      <xdr:col>76</xdr:col>
      <xdr:colOff>165100</xdr:colOff>
      <xdr:row>100</xdr:row>
      <xdr:rowOff>133531</xdr:rowOff>
    </xdr:to>
    <xdr:sp macro="" textlink="">
      <xdr:nvSpPr>
        <xdr:cNvPr id="632" name="楕円 631"/>
        <xdr:cNvSpPr/>
      </xdr:nvSpPr>
      <xdr:spPr>
        <a:xfrm>
          <a:off x="14541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63137</xdr:rowOff>
    </xdr:from>
    <xdr:to>
      <xdr:col>81</xdr:col>
      <xdr:colOff>50800</xdr:colOff>
      <xdr:row>100</xdr:row>
      <xdr:rowOff>82731</xdr:rowOff>
    </xdr:to>
    <xdr:cxnSp macro="">
      <xdr:nvCxnSpPr>
        <xdr:cNvPr id="633" name="直線コネクタ 632"/>
        <xdr:cNvCxnSpPr/>
      </xdr:nvCxnSpPr>
      <xdr:spPr>
        <a:xfrm flipV="1">
          <a:off x="14592300" y="172081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49893</xdr:rowOff>
    </xdr:from>
    <xdr:to>
      <xdr:col>72</xdr:col>
      <xdr:colOff>38100</xdr:colOff>
      <xdr:row>100</xdr:row>
      <xdr:rowOff>151493</xdr:rowOff>
    </xdr:to>
    <xdr:sp macro="" textlink="">
      <xdr:nvSpPr>
        <xdr:cNvPr id="634" name="楕円 633"/>
        <xdr:cNvSpPr/>
      </xdr:nvSpPr>
      <xdr:spPr>
        <a:xfrm>
          <a:off x="13652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82731</xdr:rowOff>
    </xdr:from>
    <xdr:to>
      <xdr:col>76</xdr:col>
      <xdr:colOff>114300</xdr:colOff>
      <xdr:row>100</xdr:row>
      <xdr:rowOff>100693</xdr:rowOff>
    </xdr:to>
    <xdr:cxnSp macro="">
      <xdr:nvCxnSpPr>
        <xdr:cNvPr id="635" name="直線コネクタ 634"/>
        <xdr:cNvCxnSpPr/>
      </xdr:nvCxnSpPr>
      <xdr:spPr>
        <a:xfrm flipV="1">
          <a:off x="13703300" y="172277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636"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637"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638"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130464</xdr:rowOff>
    </xdr:from>
    <xdr:ext cx="405111" cy="259045"/>
    <xdr:sp macro="" textlink="">
      <xdr:nvSpPr>
        <xdr:cNvPr id="639" name="n_1mainValue【庁舎】&#10;有形固定資産減価償却率"/>
        <xdr:cNvSpPr txBox="1"/>
      </xdr:nvSpPr>
      <xdr:spPr>
        <a:xfrm>
          <a:off x="152660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150058</xdr:rowOff>
    </xdr:from>
    <xdr:ext cx="405111" cy="259045"/>
    <xdr:sp macro="" textlink="">
      <xdr:nvSpPr>
        <xdr:cNvPr id="640" name="n_2mainValue【庁舎】&#10;有形固定資産減価償却率"/>
        <xdr:cNvSpPr txBox="1"/>
      </xdr:nvSpPr>
      <xdr:spPr>
        <a:xfrm>
          <a:off x="14389744" y="1695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168020</xdr:rowOff>
    </xdr:from>
    <xdr:ext cx="405111" cy="259045"/>
    <xdr:sp macro="" textlink="">
      <xdr:nvSpPr>
        <xdr:cNvPr id="641" name="n_3mainValue【庁舎】&#10;有形固定資産減価償却率"/>
        <xdr:cNvSpPr txBox="1"/>
      </xdr:nvSpPr>
      <xdr:spPr>
        <a:xfrm>
          <a:off x="135007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2" name="直線コネクタ 6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3" name="テキスト ボックス 6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4" name="直線コネクタ 6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5" name="テキスト ボックス 6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6" name="直線コネクタ 6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7" name="テキスト ボックス 6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8" name="直線コネクタ 6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9" name="テキスト ボックス 6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663" name="直線コネクタ 662"/>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664"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665" name="直線コネクタ 664"/>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666"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667" name="直線コネクタ 666"/>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668"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69" name="フローチャート: 判断 668"/>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670" name="フローチャート: 判断 669"/>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671" name="フローチャート: 判断 670"/>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672" name="フローチャート: 判断 671"/>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77978</xdr:rowOff>
    </xdr:from>
    <xdr:to>
      <xdr:col>116</xdr:col>
      <xdr:colOff>114300</xdr:colOff>
      <xdr:row>106</xdr:row>
      <xdr:rowOff>8128</xdr:rowOff>
    </xdr:to>
    <xdr:sp macro="" textlink="">
      <xdr:nvSpPr>
        <xdr:cNvPr id="678" name="楕円 677"/>
        <xdr:cNvSpPr/>
      </xdr:nvSpPr>
      <xdr:spPr>
        <a:xfrm>
          <a:off x="221107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56405</xdr:rowOff>
    </xdr:from>
    <xdr:ext cx="469744" cy="259045"/>
    <xdr:sp macro="" textlink="">
      <xdr:nvSpPr>
        <xdr:cNvPr id="679" name="【庁舎】&#10;一人当たり面積該当値テキスト"/>
        <xdr:cNvSpPr txBox="1"/>
      </xdr:nvSpPr>
      <xdr:spPr>
        <a:xfrm>
          <a:off x="22199600"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80263</xdr:rowOff>
    </xdr:from>
    <xdr:to>
      <xdr:col>112</xdr:col>
      <xdr:colOff>38100</xdr:colOff>
      <xdr:row>106</xdr:row>
      <xdr:rowOff>10413</xdr:rowOff>
    </xdr:to>
    <xdr:sp macro="" textlink="">
      <xdr:nvSpPr>
        <xdr:cNvPr id="680" name="楕円 679"/>
        <xdr:cNvSpPr/>
      </xdr:nvSpPr>
      <xdr:spPr>
        <a:xfrm>
          <a:off x="21272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128778</xdr:rowOff>
    </xdr:from>
    <xdr:to>
      <xdr:col>116</xdr:col>
      <xdr:colOff>63500</xdr:colOff>
      <xdr:row>105</xdr:row>
      <xdr:rowOff>131063</xdr:rowOff>
    </xdr:to>
    <xdr:cxnSp macro="">
      <xdr:nvCxnSpPr>
        <xdr:cNvPr id="681" name="直線コネクタ 680"/>
        <xdr:cNvCxnSpPr/>
      </xdr:nvCxnSpPr>
      <xdr:spPr>
        <a:xfrm flipV="1">
          <a:off x="21323300" y="181310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84837</xdr:rowOff>
    </xdr:from>
    <xdr:to>
      <xdr:col>107</xdr:col>
      <xdr:colOff>101600</xdr:colOff>
      <xdr:row>106</xdr:row>
      <xdr:rowOff>14987</xdr:rowOff>
    </xdr:to>
    <xdr:sp macro="" textlink="">
      <xdr:nvSpPr>
        <xdr:cNvPr id="682" name="楕円 681"/>
        <xdr:cNvSpPr/>
      </xdr:nvSpPr>
      <xdr:spPr>
        <a:xfrm>
          <a:off x="20383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131063</xdr:rowOff>
    </xdr:from>
    <xdr:to>
      <xdr:col>111</xdr:col>
      <xdr:colOff>177800</xdr:colOff>
      <xdr:row>105</xdr:row>
      <xdr:rowOff>135637</xdr:rowOff>
    </xdr:to>
    <xdr:cxnSp macro="">
      <xdr:nvCxnSpPr>
        <xdr:cNvPr id="683" name="直線コネクタ 682"/>
        <xdr:cNvCxnSpPr/>
      </xdr:nvCxnSpPr>
      <xdr:spPr>
        <a:xfrm flipV="1">
          <a:off x="20434300" y="181333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89408</xdr:rowOff>
    </xdr:from>
    <xdr:to>
      <xdr:col>102</xdr:col>
      <xdr:colOff>165100</xdr:colOff>
      <xdr:row>106</xdr:row>
      <xdr:rowOff>19558</xdr:rowOff>
    </xdr:to>
    <xdr:sp macro="" textlink="">
      <xdr:nvSpPr>
        <xdr:cNvPr id="684" name="楕円 683"/>
        <xdr:cNvSpPr/>
      </xdr:nvSpPr>
      <xdr:spPr>
        <a:xfrm>
          <a:off x="19494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135637</xdr:rowOff>
    </xdr:from>
    <xdr:to>
      <xdr:col>107</xdr:col>
      <xdr:colOff>50800</xdr:colOff>
      <xdr:row>105</xdr:row>
      <xdr:rowOff>140208</xdr:rowOff>
    </xdr:to>
    <xdr:cxnSp macro="">
      <xdr:nvCxnSpPr>
        <xdr:cNvPr id="685" name="直線コネクタ 684"/>
        <xdr:cNvCxnSpPr/>
      </xdr:nvCxnSpPr>
      <xdr:spPr>
        <a:xfrm flipV="1">
          <a:off x="19545300" y="181378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686"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687"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688"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1540</xdr:rowOff>
    </xdr:from>
    <xdr:ext cx="469744" cy="259045"/>
    <xdr:sp macro="" textlink="">
      <xdr:nvSpPr>
        <xdr:cNvPr id="689" name="n_1mainValue【庁舎】&#10;一人当たり面積"/>
        <xdr:cNvSpPr txBox="1"/>
      </xdr:nvSpPr>
      <xdr:spPr>
        <a:xfrm>
          <a:off x="21075727" y="181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6114</xdr:rowOff>
    </xdr:from>
    <xdr:ext cx="469744" cy="259045"/>
    <xdr:sp macro="" textlink="">
      <xdr:nvSpPr>
        <xdr:cNvPr id="690" name="n_2mainValue【庁舎】&#10;一人当たり面積"/>
        <xdr:cNvSpPr txBox="1"/>
      </xdr:nvSpPr>
      <xdr:spPr>
        <a:xfrm>
          <a:off x="201994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10685</xdr:rowOff>
    </xdr:from>
    <xdr:ext cx="469744" cy="259045"/>
    <xdr:sp macro="" textlink="">
      <xdr:nvSpPr>
        <xdr:cNvPr id="691" name="n_3mainValue【庁舎】&#10;一人当たり面積"/>
        <xdr:cNvSpPr txBox="1"/>
      </xdr:nvSpPr>
      <xdr:spPr>
        <a:xfrm>
          <a:off x="19310427" y="181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ほとんどの施設が最近では大規模な改修等を行っていないため、一人当たり面積では大きな変化はなく、有形固定資産減価償却率は上昇をしている。特に値が大きい「庁舎」についてだが、近年の学校建設や大雪等による基金の減少により早期建替えの見通しが厳しくなったため、今後も値の上昇が見込まれる。公共施設再編方針の見直しに取り組むことで計画的な公共施設の改修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42,132
41,703
200.61
19,273,341
18,326,773
882,623
10,408,311
17,348,862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類似団体平均を上回る税収があるが、近年は市内景気低迷等の影響により法人市民税が減少傾向にある。</a:t>
          </a:r>
        </a:p>
        <a:p>
          <a:r>
            <a:rPr kumimoji="1" lang="ja-JP" altLang="en-US" sz="1300">
              <a:latin typeface="ＭＳ Ｐゴシック" panose="020B0600070205080204" pitchFamily="50" charset="-128"/>
              <a:ea typeface="ＭＳ Ｐゴシック" panose="020B0600070205080204" pitchFamily="50" charset="-128"/>
            </a:rPr>
            <a:t>今後も事務事業の見直しなど行政経営の効率化、地方税の徴収強化等の取組みを通じて、財政基盤の強化に努める。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除雪にかかる経費が減少したため、経常収支比率が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扶助費が増加傾向にあることから、今後も定員管理の実施による人件費の抑制、事務事業の見直し、公共施設のあり方の検討を行い、経常経費の抑制に努める。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150622</xdr:rowOff>
    </xdr:to>
    <xdr:cxnSp macro="">
      <xdr:nvCxnSpPr>
        <xdr:cNvPr id="130" name="直線コネクタ 129"/>
        <xdr:cNvCxnSpPr/>
      </xdr:nvCxnSpPr>
      <xdr:spPr>
        <a:xfrm flipV="1">
          <a:off x="4114800" y="1060678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62</xdr:row>
      <xdr:rowOff>150622</xdr:rowOff>
    </xdr:to>
    <xdr:cxnSp macro="">
      <xdr:nvCxnSpPr>
        <xdr:cNvPr id="133" name="直線コネクタ 132"/>
        <xdr:cNvCxnSpPr/>
      </xdr:nvCxnSpPr>
      <xdr:spPr>
        <a:xfrm>
          <a:off x="3225800" y="1077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145796</xdr:rowOff>
    </xdr:to>
    <xdr:cxnSp macro="">
      <xdr:nvCxnSpPr>
        <xdr:cNvPr id="136" name="直線コネクタ 135"/>
        <xdr:cNvCxnSpPr/>
      </xdr:nvCxnSpPr>
      <xdr:spPr>
        <a:xfrm>
          <a:off x="2336800" y="1048131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104902</xdr:rowOff>
    </xdr:to>
    <xdr:cxnSp macro="">
      <xdr:nvCxnSpPr>
        <xdr:cNvPr id="139" name="直線コネクタ 138"/>
        <xdr:cNvCxnSpPr/>
      </xdr:nvCxnSpPr>
      <xdr:spPr>
        <a:xfrm flipV="1">
          <a:off x="1447800" y="104813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1" name="楕円 150"/>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2" name="テキスト ボックス 151"/>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5" name="楕円 154"/>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56" name="テキスト ボックス 155"/>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7" name="楕円 156"/>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140479</xdr:rowOff>
    </xdr:from>
    <xdr:ext cx="762000" cy="259045"/>
    <xdr:sp macro="" textlink="">
      <xdr:nvSpPr>
        <xdr:cNvPr id="158" name="テキスト ボックス 157"/>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人当たりの金額が前年度より</a:t>
          </a:r>
          <a:r>
            <a:rPr kumimoji="1" lang="en-US" altLang="ja-JP" sz="1300">
              <a:latin typeface="ＭＳ Ｐゴシック" panose="020B0600070205080204" pitchFamily="50" charset="-128"/>
              <a:ea typeface="ＭＳ Ｐゴシック" panose="020B0600070205080204" pitchFamily="50" charset="-128"/>
            </a:rPr>
            <a:t>6,785</a:t>
          </a:r>
          <a:r>
            <a:rPr kumimoji="1" lang="ja-JP" altLang="en-US" sz="1300">
              <a:latin typeface="ＭＳ Ｐゴシック" panose="020B0600070205080204" pitchFamily="50" charset="-128"/>
              <a:ea typeface="ＭＳ Ｐゴシック" panose="020B0600070205080204" pitchFamily="50" charset="-128"/>
            </a:rPr>
            <a:t>円減少したのは、除雪にかかる経費の減のためである。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年度を除くと例年並みと考えられるため、今後は施設のあり方を検討し統廃合を行うなど、維持管理費の削減を図っていく。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61616</xdr:rowOff>
    </xdr:from>
    <xdr:to>
      <xdr:col>23</xdr:col>
      <xdr:colOff>133350</xdr:colOff>
      <xdr:row>81</xdr:row>
      <xdr:rowOff>116190</xdr:rowOff>
    </xdr:to>
    <xdr:cxnSp macro="">
      <xdr:nvCxnSpPr>
        <xdr:cNvPr id="193" name="直線コネクタ 192"/>
        <xdr:cNvCxnSpPr/>
      </xdr:nvCxnSpPr>
      <xdr:spPr>
        <a:xfrm flipV="1">
          <a:off x="4114800" y="13949066"/>
          <a:ext cx="838200" cy="5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42618</xdr:rowOff>
    </xdr:from>
    <xdr:to>
      <xdr:col>19</xdr:col>
      <xdr:colOff>133350</xdr:colOff>
      <xdr:row>81</xdr:row>
      <xdr:rowOff>116190</xdr:rowOff>
    </xdr:to>
    <xdr:cxnSp macro="">
      <xdr:nvCxnSpPr>
        <xdr:cNvPr id="196" name="直線コネクタ 195"/>
        <xdr:cNvCxnSpPr/>
      </xdr:nvCxnSpPr>
      <xdr:spPr>
        <a:xfrm>
          <a:off x="3225800" y="13930068"/>
          <a:ext cx="889000" cy="7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42618</xdr:rowOff>
    </xdr:from>
    <xdr:to>
      <xdr:col>15</xdr:col>
      <xdr:colOff>82550</xdr:colOff>
      <xdr:row>81</xdr:row>
      <xdr:rowOff>62782</xdr:rowOff>
    </xdr:to>
    <xdr:cxnSp macro="">
      <xdr:nvCxnSpPr>
        <xdr:cNvPr id="199" name="直線コネクタ 198"/>
        <xdr:cNvCxnSpPr/>
      </xdr:nvCxnSpPr>
      <xdr:spPr>
        <a:xfrm flipV="1">
          <a:off x="2336800" y="13930068"/>
          <a:ext cx="889000" cy="2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56445</xdr:rowOff>
    </xdr:from>
    <xdr:to>
      <xdr:col>11</xdr:col>
      <xdr:colOff>31750</xdr:colOff>
      <xdr:row>81</xdr:row>
      <xdr:rowOff>62782</xdr:rowOff>
    </xdr:to>
    <xdr:cxnSp macro="">
      <xdr:nvCxnSpPr>
        <xdr:cNvPr id="202" name="直線コネクタ 201"/>
        <xdr:cNvCxnSpPr/>
      </xdr:nvCxnSpPr>
      <xdr:spPr>
        <a:xfrm>
          <a:off x="1447800" y="13943895"/>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10816</xdr:rowOff>
    </xdr:from>
    <xdr:to>
      <xdr:col>23</xdr:col>
      <xdr:colOff>184150</xdr:colOff>
      <xdr:row>81</xdr:row>
      <xdr:rowOff>112416</xdr:rowOff>
    </xdr:to>
    <xdr:sp macro="" textlink="">
      <xdr:nvSpPr>
        <xdr:cNvPr id="212" name="楕円 211"/>
        <xdr:cNvSpPr/>
      </xdr:nvSpPr>
      <xdr:spPr>
        <a:xfrm>
          <a:off x="4902200" y="138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27343</xdr:rowOff>
    </xdr:from>
    <xdr:ext cx="762000" cy="259045"/>
    <xdr:sp macro="" textlink="">
      <xdr:nvSpPr>
        <xdr:cNvPr id="213" name="人件費・物件費等の状況該当値テキスト"/>
        <xdr:cNvSpPr txBox="1"/>
      </xdr:nvSpPr>
      <xdr:spPr>
        <a:xfrm>
          <a:off x="5041900" y="1374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65390</xdr:rowOff>
    </xdr:from>
    <xdr:to>
      <xdr:col>19</xdr:col>
      <xdr:colOff>184150</xdr:colOff>
      <xdr:row>81</xdr:row>
      <xdr:rowOff>166990</xdr:rowOff>
    </xdr:to>
    <xdr:sp macro="" textlink="">
      <xdr:nvSpPr>
        <xdr:cNvPr id="214" name="楕円 213"/>
        <xdr:cNvSpPr/>
      </xdr:nvSpPr>
      <xdr:spPr>
        <a:xfrm>
          <a:off x="4064000" y="139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5717</xdr:rowOff>
    </xdr:from>
    <xdr:ext cx="736600" cy="259045"/>
    <xdr:sp macro="" textlink="">
      <xdr:nvSpPr>
        <xdr:cNvPr id="215" name="テキスト ボックス 214"/>
        <xdr:cNvSpPr txBox="1"/>
      </xdr:nvSpPr>
      <xdr:spPr>
        <a:xfrm>
          <a:off x="3733800" y="13721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163268</xdr:rowOff>
    </xdr:from>
    <xdr:to>
      <xdr:col>15</xdr:col>
      <xdr:colOff>133350</xdr:colOff>
      <xdr:row>81</xdr:row>
      <xdr:rowOff>93418</xdr:rowOff>
    </xdr:to>
    <xdr:sp macro="" textlink="">
      <xdr:nvSpPr>
        <xdr:cNvPr id="216" name="楕円 215"/>
        <xdr:cNvSpPr/>
      </xdr:nvSpPr>
      <xdr:spPr>
        <a:xfrm>
          <a:off x="3175000" y="1387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103595</xdr:rowOff>
    </xdr:from>
    <xdr:ext cx="762000" cy="259045"/>
    <xdr:sp macro="" textlink="">
      <xdr:nvSpPr>
        <xdr:cNvPr id="217" name="テキスト ボックス 216"/>
        <xdr:cNvSpPr txBox="1"/>
      </xdr:nvSpPr>
      <xdr:spPr>
        <a:xfrm>
          <a:off x="2844800" y="1364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11982</xdr:rowOff>
    </xdr:from>
    <xdr:to>
      <xdr:col>11</xdr:col>
      <xdr:colOff>82550</xdr:colOff>
      <xdr:row>81</xdr:row>
      <xdr:rowOff>113582</xdr:rowOff>
    </xdr:to>
    <xdr:sp macro="" textlink="">
      <xdr:nvSpPr>
        <xdr:cNvPr id="218" name="楕円 217"/>
        <xdr:cNvSpPr/>
      </xdr:nvSpPr>
      <xdr:spPr>
        <a:xfrm>
          <a:off x="2286000" y="138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123759</xdr:rowOff>
    </xdr:from>
    <xdr:ext cx="762000" cy="259045"/>
    <xdr:sp macro="" textlink="">
      <xdr:nvSpPr>
        <xdr:cNvPr id="219" name="テキスト ボックス 218"/>
        <xdr:cNvSpPr txBox="1"/>
      </xdr:nvSpPr>
      <xdr:spPr>
        <a:xfrm>
          <a:off x="1955800" y="1366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5645</xdr:rowOff>
    </xdr:from>
    <xdr:to>
      <xdr:col>7</xdr:col>
      <xdr:colOff>31750</xdr:colOff>
      <xdr:row>81</xdr:row>
      <xdr:rowOff>107245</xdr:rowOff>
    </xdr:to>
    <xdr:sp macro="" textlink="">
      <xdr:nvSpPr>
        <xdr:cNvPr id="220" name="楕円 219"/>
        <xdr:cNvSpPr/>
      </xdr:nvSpPr>
      <xdr:spPr>
        <a:xfrm>
          <a:off x="1397000" y="138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117422</xdr:rowOff>
    </xdr:from>
    <xdr:ext cx="762000" cy="259045"/>
    <xdr:sp macro="" textlink="">
      <xdr:nvSpPr>
        <xdr:cNvPr id="221" name="テキスト ボックス 220"/>
        <xdr:cNvSpPr txBox="1"/>
      </xdr:nvSpPr>
      <xdr:spPr>
        <a:xfrm>
          <a:off x="1066800" y="1366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前年度と比較し大幅にポイントが減っているのは、給料削減措置が行われたためである。今後は行財政改革を行い、適正な水準となるよう努めていく。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85</xdr:row>
      <xdr:rowOff>169636</xdr:rowOff>
    </xdr:to>
    <xdr:cxnSp macro="">
      <xdr:nvCxnSpPr>
        <xdr:cNvPr id="257" name="直線コネクタ 256"/>
        <xdr:cNvCxnSpPr/>
      </xdr:nvCxnSpPr>
      <xdr:spPr>
        <a:xfrm flipV="1">
          <a:off x="16179800" y="14363700"/>
          <a:ext cx="8382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60" name="直線コネクタ 259"/>
        <xdr:cNvCxnSpPr/>
      </xdr:nvCxnSpPr>
      <xdr:spPr>
        <a:xfrm flipV="1">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32657</xdr:rowOff>
    </xdr:to>
    <xdr:cxnSp macro="">
      <xdr:nvCxnSpPr>
        <xdr:cNvPr id="263" name="直線コネクタ 262"/>
        <xdr:cNvCxnSpPr/>
      </xdr:nvCxnSpPr>
      <xdr:spPr>
        <a:xfrm>
          <a:off x="14401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84364</xdr:rowOff>
    </xdr:to>
    <xdr:cxnSp macro="">
      <xdr:nvCxnSpPr>
        <xdr:cNvPr id="266" name="直線コネクタ 265"/>
        <xdr:cNvCxnSpPr/>
      </xdr:nvCxnSpPr>
      <xdr:spPr>
        <a:xfrm flipV="1">
          <a:off x="13512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9" name="テキスト ボックス 278"/>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類似団体平均を下回っているものの、職員数は前年に比べ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人の増となり、人口千人当たり職員数では</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人の増となった。</a:t>
          </a:r>
        </a:p>
        <a:p>
          <a:r>
            <a:rPr kumimoji="1" lang="ja-JP" altLang="en-US" sz="1300">
              <a:latin typeface="ＭＳ Ｐゴシック" panose="020B0600070205080204" pitchFamily="50" charset="-128"/>
              <a:ea typeface="ＭＳ Ｐゴシック" panose="020B0600070205080204" pitchFamily="50" charset="-128"/>
            </a:rPr>
            <a:t>今後は定員管理計画の見直し、執務効率の向上や公共施設の整理・合理化に努め職員の適正配置を図っていく。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168456</xdr:rowOff>
    </xdr:from>
    <xdr:to>
      <xdr:col>81</xdr:col>
      <xdr:colOff>44450</xdr:colOff>
      <xdr:row>61</xdr:row>
      <xdr:rowOff>19413</xdr:rowOff>
    </xdr:to>
    <xdr:cxnSp macro="">
      <xdr:nvCxnSpPr>
        <xdr:cNvPr id="322" name="直線コネクタ 321"/>
        <xdr:cNvCxnSpPr/>
      </xdr:nvCxnSpPr>
      <xdr:spPr>
        <a:xfrm flipV="1">
          <a:off x="16179800" y="10455456"/>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151221</xdr:rowOff>
    </xdr:from>
    <xdr:to>
      <xdr:col>77</xdr:col>
      <xdr:colOff>44450</xdr:colOff>
      <xdr:row>61</xdr:row>
      <xdr:rowOff>19413</xdr:rowOff>
    </xdr:to>
    <xdr:cxnSp macro="">
      <xdr:nvCxnSpPr>
        <xdr:cNvPr id="325" name="直線コネクタ 324"/>
        <xdr:cNvCxnSpPr/>
      </xdr:nvCxnSpPr>
      <xdr:spPr>
        <a:xfrm>
          <a:off x="15290800" y="1043822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127091</xdr:rowOff>
    </xdr:from>
    <xdr:to>
      <xdr:col>72</xdr:col>
      <xdr:colOff>203200</xdr:colOff>
      <xdr:row>60</xdr:row>
      <xdr:rowOff>151221</xdr:rowOff>
    </xdr:to>
    <xdr:cxnSp macro="">
      <xdr:nvCxnSpPr>
        <xdr:cNvPr id="328" name="直線コネクタ 327"/>
        <xdr:cNvCxnSpPr/>
      </xdr:nvCxnSpPr>
      <xdr:spPr>
        <a:xfrm>
          <a:off x="14401800" y="104140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92619</xdr:rowOff>
    </xdr:from>
    <xdr:to>
      <xdr:col>68</xdr:col>
      <xdr:colOff>152400</xdr:colOff>
      <xdr:row>60</xdr:row>
      <xdr:rowOff>127091</xdr:rowOff>
    </xdr:to>
    <xdr:cxnSp macro="">
      <xdr:nvCxnSpPr>
        <xdr:cNvPr id="331" name="直線コネクタ 330"/>
        <xdr:cNvCxnSpPr/>
      </xdr:nvCxnSpPr>
      <xdr:spPr>
        <a:xfrm>
          <a:off x="13512800" y="103796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117656</xdr:rowOff>
    </xdr:from>
    <xdr:to>
      <xdr:col>81</xdr:col>
      <xdr:colOff>95250</xdr:colOff>
      <xdr:row>61</xdr:row>
      <xdr:rowOff>47806</xdr:rowOff>
    </xdr:to>
    <xdr:sp macro="" textlink="">
      <xdr:nvSpPr>
        <xdr:cNvPr id="341" name="楕円 340"/>
        <xdr:cNvSpPr/>
      </xdr:nvSpPr>
      <xdr:spPr>
        <a:xfrm>
          <a:off x="169672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134183</xdr:rowOff>
    </xdr:from>
    <xdr:ext cx="762000" cy="259045"/>
    <xdr:sp macro="" textlink="">
      <xdr:nvSpPr>
        <xdr:cNvPr id="342" name="定員管理の状況該当値テキスト"/>
        <xdr:cNvSpPr txBox="1"/>
      </xdr:nvSpPr>
      <xdr:spPr>
        <a:xfrm>
          <a:off x="17106900" y="1024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3" name="楕円 342"/>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80390</xdr:rowOff>
    </xdr:from>
    <xdr:ext cx="736600" cy="259045"/>
    <xdr:sp macro="" textlink="">
      <xdr:nvSpPr>
        <xdr:cNvPr id="344" name="テキスト ボックス 343"/>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100421</xdr:rowOff>
    </xdr:from>
    <xdr:to>
      <xdr:col>73</xdr:col>
      <xdr:colOff>44450</xdr:colOff>
      <xdr:row>61</xdr:row>
      <xdr:rowOff>30571</xdr:rowOff>
    </xdr:to>
    <xdr:sp macro="" textlink="">
      <xdr:nvSpPr>
        <xdr:cNvPr id="345" name="楕円 344"/>
        <xdr:cNvSpPr/>
      </xdr:nvSpPr>
      <xdr:spPr>
        <a:xfrm>
          <a:off x="15240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46" name="テキスト ボックス 345"/>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76291</xdr:rowOff>
    </xdr:from>
    <xdr:to>
      <xdr:col>68</xdr:col>
      <xdr:colOff>203200</xdr:colOff>
      <xdr:row>61</xdr:row>
      <xdr:rowOff>6441</xdr:rowOff>
    </xdr:to>
    <xdr:sp macro="" textlink="">
      <xdr:nvSpPr>
        <xdr:cNvPr id="347" name="楕円 346"/>
        <xdr:cNvSpPr/>
      </xdr:nvSpPr>
      <xdr:spPr>
        <a:xfrm>
          <a:off x="14351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16618</xdr:rowOff>
    </xdr:from>
    <xdr:ext cx="762000" cy="259045"/>
    <xdr:sp macro="" textlink="">
      <xdr:nvSpPr>
        <xdr:cNvPr id="348" name="テキスト ボックス 347"/>
        <xdr:cNvSpPr txBox="1"/>
      </xdr:nvSpPr>
      <xdr:spPr>
        <a:xfrm>
          <a:off x="14020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41819</xdr:rowOff>
    </xdr:from>
    <xdr:to>
      <xdr:col>64</xdr:col>
      <xdr:colOff>152400</xdr:colOff>
      <xdr:row>60</xdr:row>
      <xdr:rowOff>143419</xdr:rowOff>
    </xdr:to>
    <xdr:sp macro="" textlink="">
      <xdr:nvSpPr>
        <xdr:cNvPr id="349" name="楕円 348"/>
        <xdr:cNvSpPr/>
      </xdr:nvSpPr>
      <xdr:spPr>
        <a:xfrm>
          <a:off x="13462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153596</xdr:rowOff>
    </xdr:from>
    <xdr:ext cx="762000" cy="259045"/>
    <xdr:sp macro="" textlink="">
      <xdr:nvSpPr>
        <xdr:cNvPr id="350" name="テキスト ボックス 349"/>
        <xdr:cNvSpPr txBox="1"/>
      </xdr:nvSpPr>
      <xdr:spPr>
        <a:xfrm>
          <a:off x="13131800" y="1009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債務負担行為に基づく支出はしばらく高い状態が続き、統合小学校建設にかかる地方債の元金償還も今後始まるため、実質公債費比率は今後悪化していくと見込まれる。今後、市債の新規発行抑制に努め、将来の財政運営に支障を及ぼさないよう配慮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49530</xdr:rowOff>
    </xdr:to>
    <xdr:cxnSp macro="">
      <xdr:nvCxnSpPr>
        <xdr:cNvPr id="384" name="直線コネクタ 383"/>
        <xdr:cNvCxnSpPr/>
      </xdr:nvCxnSpPr>
      <xdr:spPr>
        <a:xfrm>
          <a:off x="16179800" y="72343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49530</xdr:rowOff>
    </xdr:to>
    <xdr:cxnSp macro="">
      <xdr:nvCxnSpPr>
        <xdr:cNvPr id="387" name="直線コネクタ 386"/>
        <xdr:cNvCxnSpPr/>
      </xdr:nvCxnSpPr>
      <xdr:spPr>
        <a:xfrm flipV="1">
          <a:off x="15290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65617</xdr:rowOff>
    </xdr:to>
    <xdr:cxnSp macro="">
      <xdr:nvCxnSpPr>
        <xdr:cNvPr id="390" name="直線コネクタ 389"/>
        <xdr:cNvCxnSpPr/>
      </xdr:nvCxnSpPr>
      <xdr:spPr>
        <a:xfrm flipV="1">
          <a:off x="14401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154094</xdr:rowOff>
    </xdr:to>
    <xdr:cxnSp macro="">
      <xdr:nvCxnSpPr>
        <xdr:cNvPr id="393" name="直線コネクタ 392"/>
        <xdr:cNvCxnSpPr/>
      </xdr:nvCxnSpPr>
      <xdr:spPr>
        <a:xfrm flipV="1">
          <a:off x="13512800" y="72665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3" name="楕円 402"/>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4"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5" name="楕円 404"/>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6" name="テキスト ボックス 405"/>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7" name="楕円 406"/>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8" name="テキスト ボックス 407"/>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9" name="楕円 408"/>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10" name="テキスト ボックス 409"/>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11" name="楕円 410"/>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2" name="テキスト ボックス 411"/>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年度から開始した小学校統廃合に伴う統合小学校建設事業による地方債現在高の増により前年度に比べ</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ポイント悪化した。また、債務負担行為に基づく負担額が高い水準であることから、類似団体や県平均を上回っている。</a:t>
          </a:r>
        </a:p>
        <a:p>
          <a:r>
            <a:rPr kumimoji="1" lang="ja-JP" altLang="en-US" sz="1300">
              <a:latin typeface="ＭＳ Ｐゴシック" panose="020B0600070205080204" pitchFamily="50" charset="-128"/>
              <a:ea typeface="ＭＳ Ｐゴシック" panose="020B0600070205080204" pitchFamily="50" charset="-128"/>
            </a:rPr>
            <a:t>今後も後世への負担を少しでも軽減するよう、計画的な財政運営に努める。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42926</xdr:rowOff>
    </xdr:from>
    <xdr:to>
      <xdr:col>81</xdr:col>
      <xdr:colOff>44450</xdr:colOff>
      <xdr:row>19</xdr:row>
      <xdr:rowOff>127381</xdr:rowOff>
    </xdr:to>
    <xdr:cxnSp macro="">
      <xdr:nvCxnSpPr>
        <xdr:cNvPr id="446" name="直線コネクタ 445"/>
        <xdr:cNvCxnSpPr/>
      </xdr:nvCxnSpPr>
      <xdr:spPr>
        <a:xfrm>
          <a:off x="16179800" y="3300476"/>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13165</xdr:rowOff>
    </xdr:from>
    <xdr:to>
      <xdr:col>77</xdr:col>
      <xdr:colOff>44450</xdr:colOff>
      <xdr:row>19</xdr:row>
      <xdr:rowOff>42926</xdr:rowOff>
    </xdr:to>
    <xdr:cxnSp macro="">
      <xdr:nvCxnSpPr>
        <xdr:cNvPr id="449" name="直線コネクタ 448"/>
        <xdr:cNvCxnSpPr/>
      </xdr:nvCxnSpPr>
      <xdr:spPr>
        <a:xfrm>
          <a:off x="15290800" y="3270715"/>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132334</xdr:rowOff>
    </xdr:from>
    <xdr:to>
      <xdr:col>72</xdr:col>
      <xdr:colOff>203200</xdr:colOff>
      <xdr:row>19</xdr:row>
      <xdr:rowOff>13165</xdr:rowOff>
    </xdr:to>
    <xdr:cxnSp macro="">
      <xdr:nvCxnSpPr>
        <xdr:cNvPr id="452" name="直線コネクタ 451"/>
        <xdr:cNvCxnSpPr/>
      </xdr:nvCxnSpPr>
      <xdr:spPr>
        <a:xfrm>
          <a:off x="14401800" y="321843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132334</xdr:rowOff>
    </xdr:from>
    <xdr:to>
      <xdr:col>68</xdr:col>
      <xdr:colOff>152400</xdr:colOff>
      <xdr:row>19</xdr:row>
      <xdr:rowOff>107273</xdr:rowOff>
    </xdr:to>
    <xdr:cxnSp macro="">
      <xdr:nvCxnSpPr>
        <xdr:cNvPr id="455" name="直線コネクタ 454"/>
        <xdr:cNvCxnSpPr/>
      </xdr:nvCxnSpPr>
      <xdr:spPr>
        <a:xfrm flipV="1">
          <a:off x="13512800" y="3218434"/>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76581</xdr:rowOff>
    </xdr:from>
    <xdr:to>
      <xdr:col>81</xdr:col>
      <xdr:colOff>95250</xdr:colOff>
      <xdr:row>20</xdr:row>
      <xdr:rowOff>6731</xdr:rowOff>
    </xdr:to>
    <xdr:sp macro="" textlink="">
      <xdr:nvSpPr>
        <xdr:cNvPr id="465" name="楕円 464"/>
        <xdr:cNvSpPr/>
      </xdr:nvSpPr>
      <xdr:spPr>
        <a:xfrm>
          <a:off x="16967200" y="33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48658</xdr:rowOff>
    </xdr:from>
    <xdr:ext cx="762000" cy="259045"/>
    <xdr:sp macro="" textlink="">
      <xdr:nvSpPr>
        <xdr:cNvPr id="466" name="将来負担の状況該当値テキスト"/>
        <xdr:cNvSpPr txBox="1"/>
      </xdr:nvSpPr>
      <xdr:spPr>
        <a:xfrm>
          <a:off x="17106900" y="330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163576</xdr:rowOff>
    </xdr:from>
    <xdr:to>
      <xdr:col>77</xdr:col>
      <xdr:colOff>95250</xdr:colOff>
      <xdr:row>19</xdr:row>
      <xdr:rowOff>93726</xdr:rowOff>
    </xdr:to>
    <xdr:sp macro="" textlink="">
      <xdr:nvSpPr>
        <xdr:cNvPr id="467" name="楕円 466"/>
        <xdr:cNvSpPr/>
      </xdr:nvSpPr>
      <xdr:spPr>
        <a:xfrm>
          <a:off x="16129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78503</xdr:rowOff>
    </xdr:from>
    <xdr:ext cx="736600" cy="259045"/>
    <xdr:sp macro="" textlink="">
      <xdr:nvSpPr>
        <xdr:cNvPr id="468" name="テキスト ボックス 467"/>
        <xdr:cNvSpPr txBox="1"/>
      </xdr:nvSpPr>
      <xdr:spPr>
        <a:xfrm>
          <a:off x="15798800" y="333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133816</xdr:rowOff>
    </xdr:from>
    <xdr:to>
      <xdr:col>73</xdr:col>
      <xdr:colOff>44450</xdr:colOff>
      <xdr:row>19</xdr:row>
      <xdr:rowOff>63966</xdr:rowOff>
    </xdr:to>
    <xdr:sp macro="" textlink="">
      <xdr:nvSpPr>
        <xdr:cNvPr id="469" name="楕円 468"/>
        <xdr:cNvSpPr/>
      </xdr:nvSpPr>
      <xdr:spPr>
        <a:xfrm>
          <a:off x="15240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48742</xdr:rowOff>
    </xdr:from>
    <xdr:ext cx="762000" cy="259045"/>
    <xdr:sp macro="" textlink="">
      <xdr:nvSpPr>
        <xdr:cNvPr id="470" name="テキスト ボックス 469"/>
        <xdr:cNvSpPr txBox="1"/>
      </xdr:nvSpPr>
      <xdr:spPr>
        <a:xfrm>
          <a:off x="14909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81534</xdr:rowOff>
    </xdr:from>
    <xdr:to>
      <xdr:col>68</xdr:col>
      <xdr:colOff>203200</xdr:colOff>
      <xdr:row>19</xdr:row>
      <xdr:rowOff>11684</xdr:rowOff>
    </xdr:to>
    <xdr:sp macro="" textlink="">
      <xdr:nvSpPr>
        <xdr:cNvPr id="471" name="楕円 470"/>
        <xdr:cNvSpPr/>
      </xdr:nvSpPr>
      <xdr:spPr>
        <a:xfrm>
          <a:off x="14351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167911</xdr:rowOff>
    </xdr:from>
    <xdr:ext cx="762000" cy="259045"/>
    <xdr:sp macro="" textlink="">
      <xdr:nvSpPr>
        <xdr:cNvPr id="472" name="テキスト ボックス 471"/>
        <xdr:cNvSpPr txBox="1"/>
      </xdr:nvSpPr>
      <xdr:spPr>
        <a:xfrm>
          <a:off x="14020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56473</xdr:rowOff>
    </xdr:from>
    <xdr:to>
      <xdr:col>64</xdr:col>
      <xdr:colOff>152400</xdr:colOff>
      <xdr:row>19</xdr:row>
      <xdr:rowOff>158073</xdr:rowOff>
    </xdr:to>
    <xdr:sp macro="" textlink="">
      <xdr:nvSpPr>
        <xdr:cNvPr id="473" name="楕円 472"/>
        <xdr:cNvSpPr/>
      </xdr:nvSpPr>
      <xdr:spPr>
        <a:xfrm>
          <a:off x="13462000" y="33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142850</xdr:rowOff>
    </xdr:from>
    <xdr:ext cx="762000" cy="259045"/>
    <xdr:sp macro="" textlink="">
      <xdr:nvSpPr>
        <xdr:cNvPr id="474" name="テキスト ボックス 473"/>
        <xdr:cNvSpPr txBox="1"/>
      </xdr:nvSpPr>
      <xdr:spPr>
        <a:xfrm>
          <a:off x="13131800" y="34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42,132
41,703
200.61
19,273,341
18,326,773
882,623
10,408,311
17,348,862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類似団体平均を下回っているが、今後も住民サービスを低下させることのないよう、執務効率の向上に努めるとともに、人件費の抑制を図る。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67564</xdr:rowOff>
    </xdr:to>
    <xdr:cxnSp macro="">
      <xdr:nvCxnSpPr>
        <xdr:cNvPr id="64" name="直線コネクタ 63"/>
        <xdr:cNvCxnSpPr/>
      </xdr:nvCxnSpPr>
      <xdr:spPr>
        <a:xfrm>
          <a:off x="3987800" y="6212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40132</xdr:rowOff>
    </xdr:to>
    <xdr:cxnSp macro="">
      <xdr:nvCxnSpPr>
        <xdr:cNvPr id="67" name="直線コネクタ 66"/>
        <xdr:cNvCxnSpPr/>
      </xdr:nvCxnSpPr>
      <xdr:spPr>
        <a:xfrm>
          <a:off x="3098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36</xdr:row>
      <xdr:rowOff>40132</xdr:rowOff>
    </xdr:to>
    <xdr:cxnSp macro="">
      <xdr:nvCxnSpPr>
        <xdr:cNvPr id="70" name="直線コネクタ 69"/>
        <xdr:cNvCxnSpPr/>
      </xdr:nvCxnSpPr>
      <xdr:spPr>
        <a:xfrm>
          <a:off x="2209800" y="6148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67564</xdr:rowOff>
    </xdr:to>
    <xdr:cxnSp macro="">
      <xdr:nvCxnSpPr>
        <xdr:cNvPr id="73" name="直線コネクタ 72"/>
        <xdr:cNvCxnSpPr/>
      </xdr:nvCxnSpPr>
      <xdr:spPr>
        <a:xfrm flipV="1">
          <a:off x="1320800" y="61483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類似団体平均よりも高くなっているのは、主要な公共施設の管理を指定管理者制度による民間委託を行っていることやリース契約により設備機器等の導入を行っていることが要因と考えられる。平成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年度は、公民館管理費の減などにより、前年度と比べて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今後も施設のあり方を検討し統廃合を行うなど、維持管理費の削減を図っていく。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133350</xdr:rowOff>
    </xdr:to>
    <xdr:cxnSp macro="">
      <xdr:nvCxnSpPr>
        <xdr:cNvPr id="125" name="直線コネクタ 124"/>
        <xdr:cNvCxnSpPr/>
      </xdr:nvCxnSpPr>
      <xdr:spPr>
        <a:xfrm flipV="1">
          <a:off x="15671800" y="332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133350</xdr:rowOff>
    </xdr:from>
    <xdr:to>
      <xdr:col>78</xdr:col>
      <xdr:colOff>69850</xdr:colOff>
      <xdr:row>19</xdr:row>
      <xdr:rowOff>133350</xdr:rowOff>
    </xdr:to>
    <xdr:cxnSp macro="">
      <xdr:nvCxnSpPr>
        <xdr:cNvPr id="128" name="直線コネクタ 127"/>
        <xdr:cNvCxnSpPr/>
      </xdr:nvCxnSpPr>
      <xdr:spPr>
        <a:xfrm>
          <a:off x="14782800" y="339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133350</xdr:rowOff>
    </xdr:from>
    <xdr:to>
      <xdr:col>73</xdr:col>
      <xdr:colOff>180975</xdr:colOff>
      <xdr:row>20</xdr:row>
      <xdr:rowOff>12700</xdr:rowOff>
    </xdr:to>
    <xdr:cxnSp macro="">
      <xdr:nvCxnSpPr>
        <xdr:cNvPr id="131" name="直線コネクタ 130"/>
        <xdr:cNvCxnSpPr/>
      </xdr:nvCxnSpPr>
      <xdr:spPr>
        <a:xfrm flipV="1">
          <a:off x="13893800" y="339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12700</xdr:rowOff>
    </xdr:to>
    <xdr:cxnSp macro="">
      <xdr:nvCxnSpPr>
        <xdr:cNvPr id="134" name="直線コネクタ 133"/>
        <xdr:cNvCxnSpPr/>
      </xdr:nvCxnSpPr>
      <xdr:spPr>
        <a:xfrm>
          <a:off x="13004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4" name="楕円 143"/>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5"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82550</xdr:rowOff>
    </xdr:from>
    <xdr:to>
      <xdr:col>78</xdr:col>
      <xdr:colOff>120650</xdr:colOff>
      <xdr:row>20</xdr:row>
      <xdr:rowOff>12700</xdr:rowOff>
    </xdr:to>
    <xdr:sp macro="" textlink="">
      <xdr:nvSpPr>
        <xdr:cNvPr id="146" name="楕円 145"/>
        <xdr:cNvSpPr/>
      </xdr:nvSpPr>
      <xdr:spPr>
        <a:xfrm>
          <a:off x="15621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168927</xdr:rowOff>
    </xdr:from>
    <xdr:ext cx="736600" cy="259045"/>
    <xdr:sp macro="" textlink="">
      <xdr:nvSpPr>
        <xdr:cNvPr id="147" name="テキスト ボックス 146"/>
        <xdr:cNvSpPr txBox="1"/>
      </xdr:nvSpPr>
      <xdr:spPr>
        <a:xfrm>
          <a:off x="15290800" y="342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82550</xdr:rowOff>
    </xdr:from>
    <xdr:to>
      <xdr:col>74</xdr:col>
      <xdr:colOff>31750</xdr:colOff>
      <xdr:row>20</xdr:row>
      <xdr:rowOff>12700</xdr:rowOff>
    </xdr:to>
    <xdr:sp macro="" textlink="">
      <xdr:nvSpPr>
        <xdr:cNvPr id="148" name="楕円 147"/>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168927</xdr:rowOff>
    </xdr:from>
    <xdr:ext cx="762000" cy="259045"/>
    <xdr:sp macro="" textlink="">
      <xdr:nvSpPr>
        <xdr:cNvPr id="149" name="テキスト ボックス 148"/>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0" name="楕円 149"/>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1" name="テキスト ボックス 150"/>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2" name="楕円 151"/>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3" name="テキスト ボックス 152"/>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ポイント減少しているが、これは社会福祉基金を充当し、一般財源からの支出が減少したためである。扶助費の支出総額自体は増加傾向にある。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57</xdr:row>
      <xdr:rowOff>135165</xdr:rowOff>
    </xdr:to>
    <xdr:cxnSp macro="">
      <xdr:nvCxnSpPr>
        <xdr:cNvPr id="188" name="直線コネクタ 187"/>
        <xdr:cNvCxnSpPr/>
      </xdr:nvCxnSpPr>
      <xdr:spPr>
        <a:xfrm flipV="1">
          <a:off x="3987800" y="9630228"/>
          <a:ext cx="8382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135165</xdr:rowOff>
    </xdr:to>
    <xdr:cxnSp macro="">
      <xdr:nvCxnSpPr>
        <xdr:cNvPr id="191" name="直線コネクタ 190"/>
        <xdr:cNvCxnSpPr/>
      </xdr:nvCxnSpPr>
      <xdr:spPr>
        <a:xfrm>
          <a:off x="3098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20865</xdr:rowOff>
    </xdr:to>
    <xdr:cxnSp macro="">
      <xdr:nvCxnSpPr>
        <xdr:cNvPr id="194" name="直線コネクタ 193"/>
        <xdr:cNvCxnSpPr/>
      </xdr:nvCxnSpPr>
      <xdr:spPr>
        <a:xfrm>
          <a:off x="2209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127000</xdr:rowOff>
    </xdr:to>
    <xdr:cxnSp macro="">
      <xdr:nvCxnSpPr>
        <xdr:cNvPr id="197" name="直線コネクタ 196"/>
        <xdr:cNvCxnSpPr/>
      </xdr:nvCxnSpPr>
      <xdr:spPr>
        <a:xfrm>
          <a:off x="1320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8"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1" name="楕円 210"/>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2" name="テキスト ボックス 211"/>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4" name="テキスト ボックス 21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ポイントの減少となっているものの、類似団体平均を上回っており、今後も下水道事業や介護保険事業等への繰出金は高い水準で推移するものと思われる。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35560</xdr:rowOff>
    </xdr:from>
    <xdr:to>
      <xdr:col>82</xdr:col>
      <xdr:colOff>107950</xdr:colOff>
      <xdr:row>60</xdr:row>
      <xdr:rowOff>157480</xdr:rowOff>
    </xdr:to>
    <xdr:cxnSp macro="">
      <xdr:nvCxnSpPr>
        <xdr:cNvPr id="249" name="直線コネクタ 248"/>
        <xdr:cNvCxnSpPr/>
      </xdr:nvCxnSpPr>
      <xdr:spPr>
        <a:xfrm flipV="1">
          <a:off x="15671800" y="10322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157480</xdr:rowOff>
    </xdr:from>
    <xdr:to>
      <xdr:col>78</xdr:col>
      <xdr:colOff>69850</xdr:colOff>
      <xdr:row>61</xdr:row>
      <xdr:rowOff>46990</xdr:rowOff>
    </xdr:to>
    <xdr:cxnSp macro="">
      <xdr:nvCxnSpPr>
        <xdr:cNvPr id="252" name="直線コネクタ 251"/>
        <xdr:cNvCxnSpPr/>
      </xdr:nvCxnSpPr>
      <xdr:spPr>
        <a:xfrm flipV="1">
          <a:off x="14782800" y="1044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61</xdr:row>
      <xdr:rowOff>46990</xdr:rowOff>
    </xdr:to>
    <xdr:cxnSp macro="">
      <xdr:nvCxnSpPr>
        <xdr:cNvPr id="255" name="直線コネクタ 254"/>
        <xdr:cNvCxnSpPr/>
      </xdr:nvCxnSpPr>
      <xdr:spPr>
        <a:xfrm>
          <a:off x="13893800" y="102235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59</xdr:row>
      <xdr:rowOff>107950</xdr:rowOff>
    </xdr:to>
    <xdr:cxnSp macro="">
      <xdr:nvCxnSpPr>
        <xdr:cNvPr id="258" name="直線コネクタ 257"/>
        <xdr:cNvCxnSpPr/>
      </xdr:nvCxnSpPr>
      <xdr:spPr>
        <a:xfrm>
          <a:off x="13004800" y="1017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156210</xdr:rowOff>
    </xdr:from>
    <xdr:to>
      <xdr:col>82</xdr:col>
      <xdr:colOff>158750</xdr:colOff>
      <xdr:row>60</xdr:row>
      <xdr:rowOff>86360</xdr:rowOff>
    </xdr:to>
    <xdr:sp macro="" textlink="">
      <xdr:nvSpPr>
        <xdr:cNvPr id="268" name="楕円 267"/>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128287</xdr:rowOff>
    </xdr:from>
    <xdr:ext cx="762000" cy="259045"/>
    <xdr:sp macro="" textlink="">
      <xdr:nvSpPr>
        <xdr:cNvPr id="269" name="その他該当値テキスト"/>
        <xdr:cNvSpPr txBox="1"/>
      </xdr:nvSpPr>
      <xdr:spPr>
        <a:xfrm>
          <a:off x="16598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106680</xdr:rowOff>
    </xdr:from>
    <xdr:to>
      <xdr:col>78</xdr:col>
      <xdr:colOff>120650</xdr:colOff>
      <xdr:row>61</xdr:row>
      <xdr:rowOff>36830</xdr:rowOff>
    </xdr:to>
    <xdr:sp macro="" textlink="">
      <xdr:nvSpPr>
        <xdr:cNvPr id="270" name="楕円 269"/>
        <xdr:cNvSpPr/>
      </xdr:nvSpPr>
      <xdr:spPr>
        <a:xfrm>
          <a:off x="15621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21607</xdr:rowOff>
    </xdr:from>
    <xdr:ext cx="736600" cy="259045"/>
    <xdr:sp macro="" textlink="">
      <xdr:nvSpPr>
        <xdr:cNvPr id="271" name="テキスト ボックス 270"/>
        <xdr:cNvSpPr txBox="1"/>
      </xdr:nvSpPr>
      <xdr:spPr>
        <a:xfrm>
          <a:off x="15290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167640</xdr:rowOff>
    </xdr:from>
    <xdr:to>
      <xdr:col>74</xdr:col>
      <xdr:colOff>31750</xdr:colOff>
      <xdr:row>61</xdr:row>
      <xdr:rowOff>97790</xdr:rowOff>
    </xdr:to>
    <xdr:sp macro="" textlink="">
      <xdr:nvSpPr>
        <xdr:cNvPr id="272" name="楕円 271"/>
        <xdr:cNvSpPr/>
      </xdr:nvSpPr>
      <xdr:spPr>
        <a:xfrm>
          <a:off x="1473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82567</xdr:rowOff>
    </xdr:from>
    <xdr:ext cx="762000" cy="259045"/>
    <xdr:sp macro="" textlink="">
      <xdr:nvSpPr>
        <xdr:cNvPr id="273" name="テキスト ボックス 272"/>
        <xdr:cNvSpPr txBox="1"/>
      </xdr:nvSpPr>
      <xdr:spPr>
        <a:xfrm>
          <a:off x="1440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4" name="楕円 273"/>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5" name="テキスト ボックス 274"/>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6" name="楕円 275"/>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7" name="テキスト ボックス 276"/>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補助費のほとんどは一部事務組合に対するものとなっている。</a:t>
          </a:r>
        </a:p>
        <a:p>
          <a:r>
            <a:rPr kumimoji="1" lang="ja-JP" altLang="en-US" sz="1300">
              <a:latin typeface="ＭＳ Ｐゴシック" panose="020B0600070205080204" pitchFamily="50" charset="-128"/>
              <a:ea typeface="ＭＳ Ｐゴシック" panose="020B0600070205080204" pitchFamily="50" charset="-128"/>
            </a:rPr>
            <a:t>一部事務組合の公債費増加に伴う負担金の増により、今後も同水準で推移すると思われる。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40132</xdr:rowOff>
    </xdr:to>
    <xdr:cxnSp macro="">
      <xdr:nvCxnSpPr>
        <xdr:cNvPr id="307" name="直線コネクタ 306"/>
        <xdr:cNvCxnSpPr/>
      </xdr:nvCxnSpPr>
      <xdr:spPr>
        <a:xfrm flipV="1">
          <a:off x="15671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40132</xdr:rowOff>
    </xdr:to>
    <xdr:cxnSp macro="">
      <xdr:nvCxnSpPr>
        <xdr:cNvPr id="310" name="直線コネクタ 309"/>
        <xdr:cNvCxnSpPr/>
      </xdr:nvCxnSpPr>
      <xdr:spPr>
        <a:xfrm>
          <a:off x="14782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40132</xdr:rowOff>
    </xdr:to>
    <xdr:cxnSp macro="">
      <xdr:nvCxnSpPr>
        <xdr:cNvPr id="313" name="直線コネクタ 312"/>
        <xdr:cNvCxnSpPr/>
      </xdr:nvCxnSpPr>
      <xdr:spPr>
        <a:xfrm>
          <a:off x="13893800" y="6134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152146</xdr:rowOff>
    </xdr:to>
    <xdr:cxnSp macro="">
      <xdr:nvCxnSpPr>
        <xdr:cNvPr id="316" name="直線コネクタ 315"/>
        <xdr:cNvCxnSpPr/>
      </xdr:nvCxnSpPr>
      <xdr:spPr>
        <a:xfrm flipV="1">
          <a:off x="13004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6" name="楕円 32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7"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8" name="楕円 327"/>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9" name="テキスト ボックス 328"/>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1" name="テキスト ボックス 330"/>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2" name="楕円 331"/>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3" name="テキスト ボックス 332"/>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前年度と比較してポイントの増減はなかった。今後は小学校統廃合に伴う統合小学校建設に係る償還が増加すると考えられるため、新規の借入れを抑制することにより、地方債残高の縮減に努める。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138430</xdr:rowOff>
    </xdr:to>
    <xdr:cxnSp macro="">
      <xdr:nvCxnSpPr>
        <xdr:cNvPr id="370" name="直線コネクタ 369"/>
        <xdr:cNvCxnSpPr/>
      </xdr:nvCxnSpPr>
      <xdr:spPr>
        <a:xfrm>
          <a:off x="3987800" y="1299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125367</xdr:rowOff>
    </xdr:from>
    <xdr:to>
      <xdr:col>19</xdr:col>
      <xdr:colOff>187325</xdr:colOff>
      <xdr:row>75</xdr:row>
      <xdr:rowOff>138430</xdr:rowOff>
    </xdr:to>
    <xdr:cxnSp macro="">
      <xdr:nvCxnSpPr>
        <xdr:cNvPr id="373" name="直線コネクタ 372"/>
        <xdr:cNvCxnSpPr/>
      </xdr:nvCxnSpPr>
      <xdr:spPr>
        <a:xfrm>
          <a:off x="3098800" y="12984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125367</xdr:rowOff>
    </xdr:from>
    <xdr:to>
      <xdr:col>15</xdr:col>
      <xdr:colOff>98425</xdr:colOff>
      <xdr:row>75</xdr:row>
      <xdr:rowOff>125367</xdr:rowOff>
    </xdr:to>
    <xdr:cxnSp macro="">
      <xdr:nvCxnSpPr>
        <xdr:cNvPr id="376" name="直線コネクタ 375"/>
        <xdr:cNvCxnSpPr/>
      </xdr:nvCxnSpPr>
      <xdr:spPr>
        <a:xfrm>
          <a:off x="2209800" y="12984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125367</xdr:rowOff>
    </xdr:from>
    <xdr:to>
      <xdr:col>11</xdr:col>
      <xdr:colOff>9525</xdr:colOff>
      <xdr:row>76</xdr:row>
      <xdr:rowOff>19231</xdr:rowOff>
    </xdr:to>
    <xdr:cxnSp macro="">
      <xdr:nvCxnSpPr>
        <xdr:cNvPr id="379" name="直線コネクタ 378"/>
        <xdr:cNvCxnSpPr/>
      </xdr:nvCxnSpPr>
      <xdr:spPr>
        <a:xfrm flipV="1">
          <a:off x="1320800" y="129841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9" name="楕円 388"/>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0"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1" name="楕円 390"/>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2" name="テキスト ボックス 391"/>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74567</xdr:rowOff>
    </xdr:from>
    <xdr:to>
      <xdr:col>15</xdr:col>
      <xdr:colOff>149225</xdr:colOff>
      <xdr:row>76</xdr:row>
      <xdr:rowOff>4716</xdr:rowOff>
    </xdr:to>
    <xdr:sp macro="" textlink="">
      <xdr:nvSpPr>
        <xdr:cNvPr id="393" name="楕円 392"/>
        <xdr:cNvSpPr/>
      </xdr:nvSpPr>
      <xdr:spPr>
        <a:xfrm>
          <a:off x="3048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14894</xdr:rowOff>
    </xdr:from>
    <xdr:ext cx="762000" cy="259045"/>
    <xdr:sp macro="" textlink="">
      <xdr:nvSpPr>
        <xdr:cNvPr id="394" name="テキスト ボックス 393"/>
        <xdr:cNvSpPr txBox="1"/>
      </xdr:nvSpPr>
      <xdr:spPr>
        <a:xfrm>
          <a:off x="2717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74567</xdr:rowOff>
    </xdr:from>
    <xdr:to>
      <xdr:col>11</xdr:col>
      <xdr:colOff>60325</xdr:colOff>
      <xdr:row>76</xdr:row>
      <xdr:rowOff>4716</xdr:rowOff>
    </xdr:to>
    <xdr:sp macro="" textlink="">
      <xdr:nvSpPr>
        <xdr:cNvPr id="395" name="楕円 394"/>
        <xdr:cNvSpPr/>
      </xdr:nvSpPr>
      <xdr:spPr>
        <a:xfrm>
          <a:off x="2159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396" name="テキスト ボックス 395"/>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139881</xdr:rowOff>
    </xdr:from>
    <xdr:to>
      <xdr:col>6</xdr:col>
      <xdr:colOff>171450</xdr:colOff>
      <xdr:row>76</xdr:row>
      <xdr:rowOff>70031</xdr:rowOff>
    </xdr:to>
    <xdr:sp macro="" textlink="">
      <xdr:nvSpPr>
        <xdr:cNvPr id="397" name="楕円 396"/>
        <xdr:cNvSpPr/>
      </xdr:nvSpPr>
      <xdr:spPr>
        <a:xfrm>
          <a:off x="1270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80208</xdr:rowOff>
    </xdr:from>
    <xdr:ext cx="762000" cy="259045"/>
    <xdr:sp macro="" textlink="">
      <xdr:nvSpPr>
        <xdr:cNvPr id="398" name="テキスト ボックス 397"/>
        <xdr:cNvSpPr txBox="1"/>
      </xdr:nvSpPr>
      <xdr:spPr>
        <a:xfrm>
          <a:off x="939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その他に係る経常収支比率が類似団体平均を上回っているのは、下水道事業などの特別会計への繰出金や物件費が要因と思われる。</a:t>
          </a: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今後も引き続き事務事業の見直しや公共施設再編方針・定員管理計画の見直しなどの取り組みを通じて人件費や物件費の削減を図るとともに、受益者負担の適正等に取り組み改善に努める。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79</xdr:row>
      <xdr:rowOff>19558</xdr:rowOff>
    </xdr:to>
    <xdr:cxnSp macro="">
      <xdr:nvCxnSpPr>
        <xdr:cNvPr id="429" name="直線コネクタ 428"/>
        <xdr:cNvCxnSpPr/>
      </xdr:nvCxnSpPr>
      <xdr:spPr>
        <a:xfrm flipV="1">
          <a:off x="15671800" y="13399515"/>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24130</xdr:rowOff>
    </xdr:to>
    <xdr:cxnSp macro="">
      <xdr:nvCxnSpPr>
        <xdr:cNvPr id="432" name="直線コネクタ 431"/>
        <xdr:cNvCxnSpPr/>
      </xdr:nvCxnSpPr>
      <xdr:spPr>
        <a:xfrm flipV="1">
          <a:off x="14782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79</xdr:row>
      <xdr:rowOff>24130</xdr:rowOff>
    </xdr:to>
    <xdr:cxnSp macro="">
      <xdr:nvCxnSpPr>
        <xdr:cNvPr id="435" name="直線コネクタ 434"/>
        <xdr:cNvCxnSpPr/>
      </xdr:nvCxnSpPr>
      <xdr:spPr>
        <a:xfrm>
          <a:off x="13893800" y="13289787"/>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120142</xdr:rowOff>
    </xdr:to>
    <xdr:cxnSp macro="">
      <xdr:nvCxnSpPr>
        <xdr:cNvPr id="438" name="直線コネクタ 437"/>
        <xdr:cNvCxnSpPr/>
      </xdr:nvCxnSpPr>
      <xdr:spPr>
        <a:xfrm flipV="1">
          <a:off x="13004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8" name="楕円 447"/>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9"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0" name="楕円 449"/>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1" name="テキスト ボックス 450"/>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2" name="楕円 451"/>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3" name="テキスト ボックス 452"/>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4" name="楕円 453"/>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5" name="テキスト ボックス 45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6" name="楕円 455"/>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7" name="テキスト ボックス 456"/>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132971</xdr:rowOff>
    </xdr:from>
    <xdr:to>
      <xdr:col>29</xdr:col>
      <xdr:colOff>127000</xdr:colOff>
      <xdr:row>17</xdr:row>
      <xdr:rowOff>146866</xdr:rowOff>
    </xdr:to>
    <xdr:cxnSp macro="">
      <xdr:nvCxnSpPr>
        <xdr:cNvPr id="52" name="直線コネクタ 51"/>
        <xdr:cNvCxnSpPr/>
      </xdr:nvCxnSpPr>
      <xdr:spPr bwMode="auto">
        <a:xfrm flipV="1">
          <a:off x="5003800" y="3095246"/>
          <a:ext cx="647700" cy="1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146866</xdr:rowOff>
    </xdr:from>
    <xdr:to>
      <xdr:col>26</xdr:col>
      <xdr:colOff>50800</xdr:colOff>
      <xdr:row>17</xdr:row>
      <xdr:rowOff>156419</xdr:rowOff>
    </xdr:to>
    <xdr:cxnSp macro="">
      <xdr:nvCxnSpPr>
        <xdr:cNvPr id="55" name="直線コネクタ 54"/>
        <xdr:cNvCxnSpPr/>
      </xdr:nvCxnSpPr>
      <xdr:spPr bwMode="auto">
        <a:xfrm flipV="1">
          <a:off x="4305300" y="3109141"/>
          <a:ext cx="698500" cy="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145870</xdr:rowOff>
    </xdr:from>
    <xdr:to>
      <xdr:col>22</xdr:col>
      <xdr:colOff>114300</xdr:colOff>
      <xdr:row>17</xdr:row>
      <xdr:rowOff>156419</xdr:rowOff>
    </xdr:to>
    <xdr:cxnSp macro="">
      <xdr:nvCxnSpPr>
        <xdr:cNvPr id="58" name="直線コネクタ 57"/>
        <xdr:cNvCxnSpPr/>
      </xdr:nvCxnSpPr>
      <xdr:spPr bwMode="auto">
        <a:xfrm>
          <a:off x="3606800" y="3108145"/>
          <a:ext cx="698500" cy="1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116528</xdr:rowOff>
    </xdr:from>
    <xdr:to>
      <xdr:col>18</xdr:col>
      <xdr:colOff>177800</xdr:colOff>
      <xdr:row>17</xdr:row>
      <xdr:rowOff>145870</xdr:rowOff>
    </xdr:to>
    <xdr:cxnSp macro="">
      <xdr:nvCxnSpPr>
        <xdr:cNvPr id="61" name="直線コネクタ 60"/>
        <xdr:cNvCxnSpPr/>
      </xdr:nvCxnSpPr>
      <xdr:spPr bwMode="auto">
        <a:xfrm>
          <a:off x="2908300" y="3078803"/>
          <a:ext cx="698500" cy="29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82171</xdr:rowOff>
    </xdr:from>
    <xdr:to>
      <xdr:col>29</xdr:col>
      <xdr:colOff>177800</xdr:colOff>
      <xdr:row>18</xdr:row>
      <xdr:rowOff>12321</xdr:rowOff>
    </xdr:to>
    <xdr:sp macro="" textlink="">
      <xdr:nvSpPr>
        <xdr:cNvPr id="71" name="楕円 70"/>
        <xdr:cNvSpPr/>
      </xdr:nvSpPr>
      <xdr:spPr bwMode="auto">
        <a:xfrm>
          <a:off x="56007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54248</xdr:rowOff>
    </xdr:from>
    <xdr:ext cx="762000" cy="259045"/>
    <xdr:sp macro="" textlink="">
      <xdr:nvSpPr>
        <xdr:cNvPr id="72" name="人口1人当たり決算額の推移該当値テキスト130"/>
        <xdr:cNvSpPr txBox="1"/>
      </xdr:nvSpPr>
      <xdr:spPr>
        <a:xfrm>
          <a:off x="5740400" y="301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96066</xdr:rowOff>
    </xdr:from>
    <xdr:to>
      <xdr:col>26</xdr:col>
      <xdr:colOff>101600</xdr:colOff>
      <xdr:row>18</xdr:row>
      <xdr:rowOff>26216</xdr:rowOff>
    </xdr:to>
    <xdr:sp macro="" textlink="">
      <xdr:nvSpPr>
        <xdr:cNvPr id="73" name="楕円 72"/>
        <xdr:cNvSpPr/>
      </xdr:nvSpPr>
      <xdr:spPr bwMode="auto">
        <a:xfrm>
          <a:off x="4953000" y="3058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10993</xdr:rowOff>
    </xdr:from>
    <xdr:ext cx="736600" cy="259045"/>
    <xdr:sp macro="" textlink="">
      <xdr:nvSpPr>
        <xdr:cNvPr id="74" name="テキスト ボックス 73"/>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105619</xdr:rowOff>
    </xdr:from>
    <xdr:to>
      <xdr:col>22</xdr:col>
      <xdr:colOff>165100</xdr:colOff>
      <xdr:row>18</xdr:row>
      <xdr:rowOff>35769</xdr:rowOff>
    </xdr:to>
    <xdr:sp macro="" textlink="">
      <xdr:nvSpPr>
        <xdr:cNvPr id="75" name="楕円 74"/>
        <xdr:cNvSpPr/>
      </xdr:nvSpPr>
      <xdr:spPr bwMode="auto">
        <a:xfrm>
          <a:off x="4254500" y="306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20546</xdr:rowOff>
    </xdr:from>
    <xdr:ext cx="762000" cy="259045"/>
    <xdr:sp macro="" textlink="">
      <xdr:nvSpPr>
        <xdr:cNvPr id="76" name="テキスト ボックス 75"/>
        <xdr:cNvSpPr txBox="1"/>
      </xdr:nvSpPr>
      <xdr:spPr>
        <a:xfrm>
          <a:off x="3924300" y="315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95070</xdr:rowOff>
    </xdr:from>
    <xdr:to>
      <xdr:col>19</xdr:col>
      <xdr:colOff>38100</xdr:colOff>
      <xdr:row>18</xdr:row>
      <xdr:rowOff>25220</xdr:rowOff>
    </xdr:to>
    <xdr:sp macro="" textlink="">
      <xdr:nvSpPr>
        <xdr:cNvPr id="77" name="楕円 76"/>
        <xdr:cNvSpPr/>
      </xdr:nvSpPr>
      <xdr:spPr bwMode="auto">
        <a:xfrm>
          <a:off x="3556000" y="3057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9997</xdr:rowOff>
    </xdr:from>
    <xdr:ext cx="762000" cy="259045"/>
    <xdr:sp macro="" textlink="">
      <xdr:nvSpPr>
        <xdr:cNvPr id="78" name="テキスト ボックス 77"/>
        <xdr:cNvSpPr txBox="1"/>
      </xdr:nvSpPr>
      <xdr:spPr>
        <a:xfrm>
          <a:off x="3225800" y="314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65728</xdr:rowOff>
    </xdr:from>
    <xdr:to>
      <xdr:col>15</xdr:col>
      <xdr:colOff>101600</xdr:colOff>
      <xdr:row>17</xdr:row>
      <xdr:rowOff>167328</xdr:rowOff>
    </xdr:to>
    <xdr:sp macro="" textlink="">
      <xdr:nvSpPr>
        <xdr:cNvPr id="79" name="楕円 78"/>
        <xdr:cNvSpPr/>
      </xdr:nvSpPr>
      <xdr:spPr bwMode="auto">
        <a:xfrm>
          <a:off x="2857500" y="3028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152105</xdr:rowOff>
    </xdr:from>
    <xdr:ext cx="762000" cy="259045"/>
    <xdr:sp macro="" textlink="">
      <xdr:nvSpPr>
        <xdr:cNvPr id="80" name="テキスト ボックス 79"/>
        <xdr:cNvSpPr txBox="1"/>
      </xdr:nvSpPr>
      <xdr:spPr>
        <a:xfrm>
          <a:off x="2527300" y="31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97510</xdr:rowOff>
    </xdr:from>
    <xdr:to>
      <xdr:col>29</xdr:col>
      <xdr:colOff>127000</xdr:colOff>
      <xdr:row>35</xdr:row>
      <xdr:rowOff>106655</xdr:rowOff>
    </xdr:to>
    <xdr:cxnSp macro="">
      <xdr:nvCxnSpPr>
        <xdr:cNvPr id="116" name="直線コネクタ 115"/>
        <xdr:cNvCxnSpPr/>
      </xdr:nvCxnSpPr>
      <xdr:spPr bwMode="auto">
        <a:xfrm>
          <a:off x="5003800" y="6707860"/>
          <a:ext cx="647700" cy="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85134</xdr:rowOff>
    </xdr:from>
    <xdr:to>
      <xdr:col>26</xdr:col>
      <xdr:colOff>50800</xdr:colOff>
      <xdr:row>35</xdr:row>
      <xdr:rowOff>97510</xdr:rowOff>
    </xdr:to>
    <xdr:cxnSp macro="">
      <xdr:nvCxnSpPr>
        <xdr:cNvPr id="119" name="直線コネクタ 118"/>
        <xdr:cNvCxnSpPr/>
      </xdr:nvCxnSpPr>
      <xdr:spPr bwMode="auto">
        <a:xfrm>
          <a:off x="4305300" y="6695484"/>
          <a:ext cx="698500" cy="12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85134</xdr:rowOff>
    </xdr:from>
    <xdr:to>
      <xdr:col>22</xdr:col>
      <xdr:colOff>114300</xdr:colOff>
      <xdr:row>35</xdr:row>
      <xdr:rowOff>149141</xdr:rowOff>
    </xdr:to>
    <xdr:cxnSp macro="">
      <xdr:nvCxnSpPr>
        <xdr:cNvPr id="122" name="直線コネクタ 121"/>
        <xdr:cNvCxnSpPr/>
      </xdr:nvCxnSpPr>
      <xdr:spPr bwMode="auto">
        <a:xfrm flipV="1">
          <a:off x="3606800" y="6695484"/>
          <a:ext cx="698500" cy="6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83762</xdr:rowOff>
    </xdr:from>
    <xdr:to>
      <xdr:col>18</xdr:col>
      <xdr:colOff>177800</xdr:colOff>
      <xdr:row>35</xdr:row>
      <xdr:rowOff>149141</xdr:rowOff>
    </xdr:to>
    <xdr:cxnSp macro="">
      <xdr:nvCxnSpPr>
        <xdr:cNvPr id="125" name="直線コネクタ 124"/>
        <xdr:cNvCxnSpPr/>
      </xdr:nvCxnSpPr>
      <xdr:spPr bwMode="auto">
        <a:xfrm>
          <a:off x="2908300" y="6694112"/>
          <a:ext cx="698500" cy="65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55855</xdr:rowOff>
    </xdr:from>
    <xdr:to>
      <xdr:col>29</xdr:col>
      <xdr:colOff>177800</xdr:colOff>
      <xdr:row>35</xdr:row>
      <xdr:rowOff>157455</xdr:rowOff>
    </xdr:to>
    <xdr:sp macro="" textlink="">
      <xdr:nvSpPr>
        <xdr:cNvPr id="135" name="楕円 134"/>
        <xdr:cNvSpPr/>
      </xdr:nvSpPr>
      <xdr:spPr bwMode="auto">
        <a:xfrm>
          <a:off x="5600700" y="666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243832</xdr:rowOff>
    </xdr:from>
    <xdr:ext cx="762000" cy="259045"/>
    <xdr:sp macro="" textlink="">
      <xdr:nvSpPr>
        <xdr:cNvPr id="136" name="人口1人当たり決算額の推移該当値テキスト445"/>
        <xdr:cNvSpPr txBox="1"/>
      </xdr:nvSpPr>
      <xdr:spPr>
        <a:xfrm>
          <a:off x="5740400" y="651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46710</xdr:rowOff>
    </xdr:from>
    <xdr:to>
      <xdr:col>26</xdr:col>
      <xdr:colOff>101600</xdr:colOff>
      <xdr:row>35</xdr:row>
      <xdr:rowOff>148310</xdr:rowOff>
    </xdr:to>
    <xdr:sp macro="" textlink="">
      <xdr:nvSpPr>
        <xdr:cNvPr id="137" name="楕円 136"/>
        <xdr:cNvSpPr/>
      </xdr:nvSpPr>
      <xdr:spPr bwMode="auto">
        <a:xfrm>
          <a:off x="4953000" y="665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158488</xdr:rowOff>
    </xdr:from>
    <xdr:ext cx="736600" cy="259045"/>
    <xdr:sp macro="" textlink="">
      <xdr:nvSpPr>
        <xdr:cNvPr id="138" name="テキスト ボックス 137"/>
        <xdr:cNvSpPr txBox="1"/>
      </xdr:nvSpPr>
      <xdr:spPr>
        <a:xfrm>
          <a:off x="4622800" y="6425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34334</xdr:rowOff>
    </xdr:from>
    <xdr:to>
      <xdr:col>22</xdr:col>
      <xdr:colOff>165100</xdr:colOff>
      <xdr:row>35</xdr:row>
      <xdr:rowOff>135934</xdr:rowOff>
    </xdr:to>
    <xdr:sp macro="" textlink="">
      <xdr:nvSpPr>
        <xdr:cNvPr id="139" name="楕円 138"/>
        <xdr:cNvSpPr/>
      </xdr:nvSpPr>
      <xdr:spPr bwMode="auto">
        <a:xfrm>
          <a:off x="4254500" y="664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146111</xdr:rowOff>
    </xdr:from>
    <xdr:ext cx="762000" cy="259045"/>
    <xdr:sp macro="" textlink="">
      <xdr:nvSpPr>
        <xdr:cNvPr id="140" name="テキスト ボックス 139"/>
        <xdr:cNvSpPr txBox="1"/>
      </xdr:nvSpPr>
      <xdr:spPr>
        <a:xfrm>
          <a:off x="3924300" y="641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98341</xdr:rowOff>
    </xdr:from>
    <xdr:to>
      <xdr:col>19</xdr:col>
      <xdr:colOff>38100</xdr:colOff>
      <xdr:row>35</xdr:row>
      <xdr:rowOff>199941</xdr:rowOff>
    </xdr:to>
    <xdr:sp macro="" textlink="">
      <xdr:nvSpPr>
        <xdr:cNvPr id="141" name="楕円 140"/>
        <xdr:cNvSpPr/>
      </xdr:nvSpPr>
      <xdr:spPr bwMode="auto">
        <a:xfrm>
          <a:off x="3556000" y="670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210118</xdr:rowOff>
    </xdr:from>
    <xdr:ext cx="762000" cy="259045"/>
    <xdr:sp macro="" textlink="">
      <xdr:nvSpPr>
        <xdr:cNvPr id="142" name="テキスト ボックス 141"/>
        <xdr:cNvSpPr txBox="1"/>
      </xdr:nvSpPr>
      <xdr:spPr>
        <a:xfrm>
          <a:off x="3225800" y="647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32962</xdr:rowOff>
    </xdr:from>
    <xdr:to>
      <xdr:col>15</xdr:col>
      <xdr:colOff>101600</xdr:colOff>
      <xdr:row>35</xdr:row>
      <xdr:rowOff>134562</xdr:rowOff>
    </xdr:to>
    <xdr:sp macro="" textlink="">
      <xdr:nvSpPr>
        <xdr:cNvPr id="143" name="楕円 142"/>
        <xdr:cNvSpPr/>
      </xdr:nvSpPr>
      <xdr:spPr bwMode="auto">
        <a:xfrm>
          <a:off x="2857500" y="664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144739</xdr:rowOff>
    </xdr:from>
    <xdr:ext cx="762000" cy="259045"/>
    <xdr:sp macro="" textlink="">
      <xdr:nvSpPr>
        <xdr:cNvPr id="144" name="テキスト ボックス 143"/>
        <xdr:cNvSpPr txBox="1"/>
      </xdr:nvSpPr>
      <xdr:spPr>
        <a:xfrm>
          <a:off x="2527300" y="641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42,132
41,703
200.61
19,273,341
18,326,773
882,623
10,408,311
17,348,862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11684</xdr:rowOff>
    </xdr:from>
    <xdr:to>
      <xdr:col>24</xdr:col>
      <xdr:colOff>63500</xdr:colOff>
      <xdr:row>37</xdr:row>
      <xdr:rowOff>17532</xdr:rowOff>
    </xdr:to>
    <xdr:cxnSp macro="">
      <xdr:nvCxnSpPr>
        <xdr:cNvPr id="61" name="直線コネクタ 60"/>
        <xdr:cNvCxnSpPr/>
      </xdr:nvCxnSpPr>
      <xdr:spPr>
        <a:xfrm flipV="1">
          <a:off x="3797300" y="6355334"/>
          <a:ext cx="8382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17532</xdr:rowOff>
    </xdr:from>
    <xdr:to>
      <xdr:col>19</xdr:col>
      <xdr:colOff>177800</xdr:colOff>
      <xdr:row>37</xdr:row>
      <xdr:rowOff>49746</xdr:rowOff>
    </xdr:to>
    <xdr:cxnSp macro="">
      <xdr:nvCxnSpPr>
        <xdr:cNvPr id="64" name="直線コネクタ 63"/>
        <xdr:cNvCxnSpPr/>
      </xdr:nvCxnSpPr>
      <xdr:spPr>
        <a:xfrm flipV="1">
          <a:off x="2908300" y="636118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45879</xdr:rowOff>
    </xdr:from>
    <xdr:to>
      <xdr:col>15</xdr:col>
      <xdr:colOff>50800</xdr:colOff>
      <xdr:row>37</xdr:row>
      <xdr:rowOff>49746</xdr:rowOff>
    </xdr:to>
    <xdr:cxnSp macro="">
      <xdr:nvCxnSpPr>
        <xdr:cNvPr id="67" name="直線コネクタ 66"/>
        <xdr:cNvCxnSpPr/>
      </xdr:nvCxnSpPr>
      <xdr:spPr>
        <a:xfrm>
          <a:off x="2019300" y="6389529"/>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25038</xdr:rowOff>
    </xdr:from>
    <xdr:to>
      <xdr:col>10</xdr:col>
      <xdr:colOff>114300</xdr:colOff>
      <xdr:row>37</xdr:row>
      <xdr:rowOff>45879</xdr:rowOff>
    </xdr:to>
    <xdr:cxnSp macro="">
      <xdr:nvCxnSpPr>
        <xdr:cNvPr id="70" name="直線コネクタ 69"/>
        <xdr:cNvCxnSpPr/>
      </xdr:nvCxnSpPr>
      <xdr:spPr>
        <a:xfrm>
          <a:off x="1130300" y="636868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132334</xdr:rowOff>
    </xdr:from>
    <xdr:to>
      <xdr:col>24</xdr:col>
      <xdr:colOff>114300</xdr:colOff>
      <xdr:row>37</xdr:row>
      <xdr:rowOff>62484</xdr:rowOff>
    </xdr:to>
    <xdr:sp macro="" textlink="">
      <xdr:nvSpPr>
        <xdr:cNvPr id="80" name="楕円 79"/>
        <xdr:cNvSpPr/>
      </xdr:nvSpPr>
      <xdr:spPr>
        <a:xfrm>
          <a:off x="45847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110761</xdr:rowOff>
    </xdr:from>
    <xdr:ext cx="534377" cy="259045"/>
    <xdr:sp macro="" textlink="">
      <xdr:nvSpPr>
        <xdr:cNvPr id="81" name="人件費該当値テキスト"/>
        <xdr:cNvSpPr txBox="1"/>
      </xdr:nvSpPr>
      <xdr:spPr>
        <a:xfrm>
          <a:off x="4686300" y="62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138182</xdr:rowOff>
    </xdr:from>
    <xdr:to>
      <xdr:col>20</xdr:col>
      <xdr:colOff>38100</xdr:colOff>
      <xdr:row>37</xdr:row>
      <xdr:rowOff>68332</xdr:rowOff>
    </xdr:to>
    <xdr:sp macro="" textlink="">
      <xdr:nvSpPr>
        <xdr:cNvPr id="82" name="楕円 81"/>
        <xdr:cNvSpPr/>
      </xdr:nvSpPr>
      <xdr:spPr>
        <a:xfrm>
          <a:off x="3746500" y="63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59459</xdr:rowOff>
    </xdr:from>
    <xdr:ext cx="534377" cy="259045"/>
    <xdr:sp macro="" textlink="">
      <xdr:nvSpPr>
        <xdr:cNvPr id="83" name="テキスト ボックス 82"/>
        <xdr:cNvSpPr txBox="1"/>
      </xdr:nvSpPr>
      <xdr:spPr>
        <a:xfrm>
          <a:off x="3530111" y="64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170396</xdr:rowOff>
    </xdr:from>
    <xdr:to>
      <xdr:col>15</xdr:col>
      <xdr:colOff>101600</xdr:colOff>
      <xdr:row>37</xdr:row>
      <xdr:rowOff>100546</xdr:rowOff>
    </xdr:to>
    <xdr:sp macro="" textlink="">
      <xdr:nvSpPr>
        <xdr:cNvPr id="84" name="楕円 83"/>
        <xdr:cNvSpPr/>
      </xdr:nvSpPr>
      <xdr:spPr>
        <a:xfrm>
          <a:off x="2857500" y="63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91673</xdr:rowOff>
    </xdr:from>
    <xdr:ext cx="534377" cy="259045"/>
    <xdr:sp macro="" textlink="">
      <xdr:nvSpPr>
        <xdr:cNvPr id="85" name="テキスト ボックス 84"/>
        <xdr:cNvSpPr txBox="1"/>
      </xdr:nvSpPr>
      <xdr:spPr>
        <a:xfrm>
          <a:off x="2641111" y="6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166529</xdr:rowOff>
    </xdr:from>
    <xdr:to>
      <xdr:col>10</xdr:col>
      <xdr:colOff>165100</xdr:colOff>
      <xdr:row>37</xdr:row>
      <xdr:rowOff>96679</xdr:rowOff>
    </xdr:to>
    <xdr:sp macro="" textlink="">
      <xdr:nvSpPr>
        <xdr:cNvPr id="86" name="楕円 85"/>
        <xdr:cNvSpPr/>
      </xdr:nvSpPr>
      <xdr:spPr>
        <a:xfrm>
          <a:off x="1968500" y="6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87806</xdr:rowOff>
    </xdr:from>
    <xdr:ext cx="534377" cy="259045"/>
    <xdr:sp macro="" textlink="">
      <xdr:nvSpPr>
        <xdr:cNvPr id="87" name="テキスト ボックス 86"/>
        <xdr:cNvSpPr txBox="1"/>
      </xdr:nvSpPr>
      <xdr:spPr>
        <a:xfrm>
          <a:off x="1752111" y="64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145688</xdr:rowOff>
    </xdr:from>
    <xdr:to>
      <xdr:col>6</xdr:col>
      <xdr:colOff>38100</xdr:colOff>
      <xdr:row>37</xdr:row>
      <xdr:rowOff>75838</xdr:rowOff>
    </xdr:to>
    <xdr:sp macro="" textlink="">
      <xdr:nvSpPr>
        <xdr:cNvPr id="88" name="楕円 87"/>
        <xdr:cNvSpPr/>
      </xdr:nvSpPr>
      <xdr:spPr>
        <a:xfrm>
          <a:off x="1079500" y="63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66965</xdr:rowOff>
    </xdr:from>
    <xdr:ext cx="534377" cy="259045"/>
    <xdr:sp macro="" textlink="">
      <xdr:nvSpPr>
        <xdr:cNvPr id="89" name="テキスト ボックス 88"/>
        <xdr:cNvSpPr txBox="1"/>
      </xdr:nvSpPr>
      <xdr:spPr>
        <a:xfrm>
          <a:off x="863111" y="64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35129</xdr:rowOff>
    </xdr:from>
    <xdr:to>
      <xdr:col>24</xdr:col>
      <xdr:colOff>63500</xdr:colOff>
      <xdr:row>58</xdr:row>
      <xdr:rowOff>44365</xdr:rowOff>
    </xdr:to>
    <xdr:cxnSp macro="">
      <xdr:nvCxnSpPr>
        <xdr:cNvPr id="117" name="直線コネクタ 116"/>
        <xdr:cNvCxnSpPr/>
      </xdr:nvCxnSpPr>
      <xdr:spPr>
        <a:xfrm>
          <a:off x="3797300" y="9979229"/>
          <a:ext cx="838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35129</xdr:rowOff>
    </xdr:from>
    <xdr:to>
      <xdr:col>19</xdr:col>
      <xdr:colOff>177800</xdr:colOff>
      <xdr:row>58</xdr:row>
      <xdr:rowOff>52915</xdr:rowOff>
    </xdr:to>
    <xdr:cxnSp macro="">
      <xdr:nvCxnSpPr>
        <xdr:cNvPr id="120" name="直線コネクタ 119"/>
        <xdr:cNvCxnSpPr/>
      </xdr:nvCxnSpPr>
      <xdr:spPr>
        <a:xfrm flipV="1">
          <a:off x="2908300" y="9979229"/>
          <a:ext cx="889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28107</xdr:rowOff>
    </xdr:from>
    <xdr:to>
      <xdr:col>15</xdr:col>
      <xdr:colOff>50800</xdr:colOff>
      <xdr:row>58</xdr:row>
      <xdr:rowOff>52915</xdr:rowOff>
    </xdr:to>
    <xdr:cxnSp macro="">
      <xdr:nvCxnSpPr>
        <xdr:cNvPr id="123" name="直線コネクタ 122"/>
        <xdr:cNvCxnSpPr/>
      </xdr:nvCxnSpPr>
      <xdr:spPr>
        <a:xfrm>
          <a:off x="2019300" y="9972207"/>
          <a:ext cx="8890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28107</xdr:rowOff>
    </xdr:from>
    <xdr:to>
      <xdr:col>10</xdr:col>
      <xdr:colOff>114300</xdr:colOff>
      <xdr:row>58</xdr:row>
      <xdr:rowOff>56023</xdr:rowOff>
    </xdr:to>
    <xdr:cxnSp macro="">
      <xdr:nvCxnSpPr>
        <xdr:cNvPr id="126" name="直線コネクタ 125"/>
        <xdr:cNvCxnSpPr/>
      </xdr:nvCxnSpPr>
      <xdr:spPr>
        <a:xfrm flipV="1">
          <a:off x="1130300" y="9972207"/>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165015</xdr:rowOff>
    </xdr:from>
    <xdr:to>
      <xdr:col>24</xdr:col>
      <xdr:colOff>114300</xdr:colOff>
      <xdr:row>58</xdr:row>
      <xdr:rowOff>95165</xdr:rowOff>
    </xdr:to>
    <xdr:sp macro="" textlink="">
      <xdr:nvSpPr>
        <xdr:cNvPr id="136" name="楕円 135"/>
        <xdr:cNvSpPr/>
      </xdr:nvSpPr>
      <xdr:spPr>
        <a:xfrm>
          <a:off x="4584700" y="99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143442</xdr:rowOff>
    </xdr:from>
    <xdr:ext cx="534377" cy="259045"/>
    <xdr:sp macro="" textlink="">
      <xdr:nvSpPr>
        <xdr:cNvPr id="137" name="物件費該当値テキスト"/>
        <xdr:cNvSpPr txBox="1"/>
      </xdr:nvSpPr>
      <xdr:spPr>
        <a:xfrm>
          <a:off x="4686300" y="991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155779</xdr:rowOff>
    </xdr:from>
    <xdr:to>
      <xdr:col>20</xdr:col>
      <xdr:colOff>38100</xdr:colOff>
      <xdr:row>58</xdr:row>
      <xdr:rowOff>85929</xdr:rowOff>
    </xdr:to>
    <xdr:sp macro="" textlink="">
      <xdr:nvSpPr>
        <xdr:cNvPr id="138" name="楕円 137"/>
        <xdr:cNvSpPr/>
      </xdr:nvSpPr>
      <xdr:spPr>
        <a:xfrm>
          <a:off x="3746500" y="99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77056</xdr:rowOff>
    </xdr:from>
    <xdr:ext cx="534377" cy="259045"/>
    <xdr:sp macro="" textlink="">
      <xdr:nvSpPr>
        <xdr:cNvPr id="139" name="テキスト ボックス 138"/>
        <xdr:cNvSpPr txBox="1"/>
      </xdr:nvSpPr>
      <xdr:spPr>
        <a:xfrm>
          <a:off x="3530111" y="100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2115</xdr:rowOff>
    </xdr:from>
    <xdr:to>
      <xdr:col>15</xdr:col>
      <xdr:colOff>101600</xdr:colOff>
      <xdr:row>58</xdr:row>
      <xdr:rowOff>103715</xdr:rowOff>
    </xdr:to>
    <xdr:sp macro="" textlink="">
      <xdr:nvSpPr>
        <xdr:cNvPr id="140" name="楕円 139"/>
        <xdr:cNvSpPr/>
      </xdr:nvSpPr>
      <xdr:spPr>
        <a:xfrm>
          <a:off x="2857500" y="99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94842</xdr:rowOff>
    </xdr:from>
    <xdr:ext cx="534377" cy="259045"/>
    <xdr:sp macro="" textlink="">
      <xdr:nvSpPr>
        <xdr:cNvPr id="141" name="テキスト ボックス 140"/>
        <xdr:cNvSpPr txBox="1"/>
      </xdr:nvSpPr>
      <xdr:spPr>
        <a:xfrm>
          <a:off x="2641111" y="100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148757</xdr:rowOff>
    </xdr:from>
    <xdr:to>
      <xdr:col>10</xdr:col>
      <xdr:colOff>165100</xdr:colOff>
      <xdr:row>58</xdr:row>
      <xdr:rowOff>78907</xdr:rowOff>
    </xdr:to>
    <xdr:sp macro="" textlink="">
      <xdr:nvSpPr>
        <xdr:cNvPr id="142" name="楕円 141"/>
        <xdr:cNvSpPr/>
      </xdr:nvSpPr>
      <xdr:spPr>
        <a:xfrm>
          <a:off x="1968500" y="99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70034</xdr:rowOff>
    </xdr:from>
    <xdr:ext cx="534377" cy="259045"/>
    <xdr:sp macro="" textlink="">
      <xdr:nvSpPr>
        <xdr:cNvPr id="143" name="テキスト ボックス 142"/>
        <xdr:cNvSpPr txBox="1"/>
      </xdr:nvSpPr>
      <xdr:spPr>
        <a:xfrm>
          <a:off x="1752111" y="100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5223</xdr:rowOff>
    </xdr:from>
    <xdr:to>
      <xdr:col>6</xdr:col>
      <xdr:colOff>38100</xdr:colOff>
      <xdr:row>58</xdr:row>
      <xdr:rowOff>106823</xdr:rowOff>
    </xdr:to>
    <xdr:sp macro="" textlink="">
      <xdr:nvSpPr>
        <xdr:cNvPr id="144" name="楕円 143"/>
        <xdr:cNvSpPr/>
      </xdr:nvSpPr>
      <xdr:spPr>
        <a:xfrm>
          <a:off x="1079500" y="99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97950</xdr:rowOff>
    </xdr:from>
    <xdr:ext cx="534377" cy="259045"/>
    <xdr:sp macro="" textlink="">
      <xdr:nvSpPr>
        <xdr:cNvPr id="145" name="テキスト ボックス 144"/>
        <xdr:cNvSpPr txBox="1"/>
      </xdr:nvSpPr>
      <xdr:spPr>
        <a:xfrm>
          <a:off x="863111" y="100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65568</xdr:rowOff>
    </xdr:from>
    <xdr:to>
      <xdr:col>24</xdr:col>
      <xdr:colOff>63500</xdr:colOff>
      <xdr:row>78</xdr:row>
      <xdr:rowOff>120596</xdr:rowOff>
    </xdr:to>
    <xdr:cxnSp macro="">
      <xdr:nvCxnSpPr>
        <xdr:cNvPr id="176" name="直線コネクタ 175"/>
        <xdr:cNvCxnSpPr/>
      </xdr:nvCxnSpPr>
      <xdr:spPr>
        <a:xfrm>
          <a:off x="3797300" y="13267218"/>
          <a:ext cx="838200" cy="22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65568</xdr:rowOff>
    </xdr:from>
    <xdr:to>
      <xdr:col>19</xdr:col>
      <xdr:colOff>177800</xdr:colOff>
      <xdr:row>78</xdr:row>
      <xdr:rowOff>65308</xdr:rowOff>
    </xdr:to>
    <xdr:cxnSp macro="">
      <xdr:nvCxnSpPr>
        <xdr:cNvPr id="179" name="直線コネクタ 178"/>
        <xdr:cNvCxnSpPr/>
      </xdr:nvCxnSpPr>
      <xdr:spPr>
        <a:xfrm flipV="1">
          <a:off x="2908300" y="13267218"/>
          <a:ext cx="889000" cy="17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65308</xdr:rowOff>
    </xdr:from>
    <xdr:to>
      <xdr:col>15</xdr:col>
      <xdr:colOff>50800</xdr:colOff>
      <xdr:row>78</xdr:row>
      <xdr:rowOff>73112</xdr:rowOff>
    </xdr:to>
    <xdr:cxnSp macro="">
      <xdr:nvCxnSpPr>
        <xdr:cNvPr id="182" name="直線コネクタ 181"/>
        <xdr:cNvCxnSpPr/>
      </xdr:nvCxnSpPr>
      <xdr:spPr>
        <a:xfrm flipV="1">
          <a:off x="2019300" y="13438408"/>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43362</xdr:rowOff>
    </xdr:from>
    <xdr:to>
      <xdr:col>10</xdr:col>
      <xdr:colOff>114300</xdr:colOff>
      <xdr:row>78</xdr:row>
      <xdr:rowOff>73112</xdr:rowOff>
    </xdr:to>
    <xdr:cxnSp macro="">
      <xdr:nvCxnSpPr>
        <xdr:cNvPr id="185" name="直線コネクタ 184"/>
        <xdr:cNvCxnSpPr/>
      </xdr:nvCxnSpPr>
      <xdr:spPr>
        <a:xfrm>
          <a:off x="1130300" y="13416462"/>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69796</xdr:rowOff>
    </xdr:from>
    <xdr:to>
      <xdr:col>24</xdr:col>
      <xdr:colOff>114300</xdr:colOff>
      <xdr:row>78</xdr:row>
      <xdr:rowOff>171396</xdr:rowOff>
    </xdr:to>
    <xdr:sp macro="" textlink="">
      <xdr:nvSpPr>
        <xdr:cNvPr id="195" name="楕円 194"/>
        <xdr:cNvSpPr/>
      </xdr:nvSpPr>
      <xdr:spPr>
        <a:xfrm>
          <a:off x="4584700" y="134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48223</xdr:rowOff>
    </xdr:from>
    <xdr:ext cx="469744" cy="259045"/>
    <xdr:sp macro="" textlink="">
      <xdr:nvSpPr>
        <xdr:cNvPr id="196" name="維持補修費該当値テキスト"/>
        <xdr:cNvSpPr txBox="1"/>
      </xdr:nvSpPr>
      <xdr:spPr>
        <a:xfrm>
          <a:off x="4686300" y="1342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14768</xdr:rowOff>
    </xdr:from>
    <xdr:to>
      <xdr:col>20</xdr:col>
      <xdr:colOff>38100</xdr:colOff>
      <xdr:row>77</xdr:row>
      <xdr:rowOff>116368</xdr:rowOff>
    </xdr:to>
    <xdr:sp macro="" textlink="">
      <xdr:nvSpPr>
        <xdr:cNvPr id="197" name="楕円 196"/>
        <xdr:cNvSpPr/>
      </xdr:nvSpPr>
      <xdr:spPr>
        <a:xfrm>
          <a:off x="3746500" y="132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132895</xdr:rowOff>
    </xdr:from>
    <xdr:ext cx="534377" cy="259045"/>
    <xdr:sp macro="" textlink="">
      <xdr:nvSpPr>
        <xdr:cNvPr id="198" name="テキスト ボックス 197"/>
        <xdr:cNvSpPr txBox="1"/>
      </xdr:nvSpPr>
      <xdr:spPr>
        <a:xfrm>
          <a:off x="3530111" y="1299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14508</xdr:rowOff>
    </xdr:from>
    <xdr:to>
      <xdr:col>15</xdr:col>
      <xdr:colOff>101600</xdr:colOff>
      <xdr:row>78</xdr:row>
      <xdr:rowOff>116108</xdr:rowOff>
    </xdr:to>
    <xdr:sp macro="" textlink="">
      <xdr:nvSpPr>
        <xdr:cNvPr id="199" name="楕円 198"/>
        <xdr:cNvSpPr/>
      </xdr:nvSpPr>
      <xdr:spPr>
        <a:xfrm>
          <a:off x="2857500" y="133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132635</xdr:rowOff>
    </xdr:from>
    <xdr:ext cx="469744" cy="259045"/>
    <xdr:sp macro="" textlink="">
      <xdr:nvSpPr>
        <xdr:cNvPr id="200" name="テキスト ボックス 199"/>
        <xdr:cNvSpPr txBox="1"/>
      </xdr:nvSpPr>
      <xdr:spPr>
        <a:xfrm>
          <a:off x="2673428" y="1316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22312</xdr:rowOff>
    </xdr:from>
    <xdr:to>
      <xdr:col>10</xdr:col>
      <xdr:colOff>165100</xdr:colOff>
      <xdr:row>78</xdr:row>
      <xdr:rowOff>123912</xdr:rowOff>
    </xdr:to>
    <xdr:sp macro="" textlink="">
      <xdr:nvSpPr>
        <xdr:cNvPr id="201" name="楕円 200"/>
        <xdr:cNvSpPr/>
      </xdr:nvSpPr>
      <xdr:spPr>
        <a:xfrm>
          <a:off x="1968500" y="133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140439</xdr:rowOff>
    </xdr:from>
    <xdr:ext cx="469744" cy="259045"/>
    <xdr:sp macro="" textlink="">
      <xdr:nvSpPr>
        <xdr:cNvPr id="202" name="テキスト ボックス 201"/>
        <xdr:cNvSpPr txBox="1"/>
      </xdr:nvSpPr>
      <xdr:spPr>
        <a:xfrm>
          <a:off x="1784428" y="1317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164012</xdr:rowOff>
    </xdr:from>
    <xdr:to>
      <xdr:col>6</xdr:col>
      <xdr:colOff>38100</xdr:colOff>
      <xdr:row>78</xdr:row>
      <xdr:rowOff>94162</xdr:rowOff>
    </xdr:to>
    <xdr:sp macro="" textlink="">
      <xdr:nvSpPr>
        <xdr:cNvPr id="203" name="楕円 202"/>
        <xdr:cNvSpPr/>
      </xdr:nvSpPr>
      <xdr:spPr>
        <a:xfrm>
          <a:off x="1079500" y="133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110689</xdr:rowOff>
    </xdr:from>
    <xdr:ext cx="469744" cy="259045"/>
    <xdr:sp macro="" textlink="">
      <xdr:nvSpPr>
        <xdr:cNvPr id="204" name="テキスト ボックス 203"/>
        <xdr:cNvSpPr txBox="1"/>
      </xdr:nvSpPr>
      <xdr:spPr>
        <a:xfrm>
          <a:off x="895428" y="1314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132499</xdr:rowOff>
    </xdr:from>
    <xdr:to>
      <xdr:col>24</xdr:col>
      <xdr:colOff>63500</xdr:colOff>
      <xdr:row>95</xdr:row>
      <xdr:rowOff>152769</xdr:rowOff>
    </xdr:to>
    <xdr:cxnSp macro="">
      <xdr:nvCxnSpPr>
        <xdr:cNvPr id="234" name="直線コネクタ 233"/>
        <xdr:cNvCxnSpPr/>
      </xdr:nvCxnSpPr>
      <xdr:spPr>
        <a:xfrm>
          <a:off x="3797300" y="16420249"/>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132499</xdr:rowOff>
    </xdr:from>
    <xdr:to>
      <xdr:col>19</xdr:col>
      <xdr:colOff>177800</xdr:colOff>
      <xdr:row>95</xdr:row>
      <xdr:rowOff>158311</xdr:rowOff>
    </xdr:to>
    <xdr:cxnSp macro="">
      <xdr:nvCxnSpPr>
        <xdr:cNvPr id="237" name="直線コネクタ 236"/>
        <xdr:cNvCxnSpPr/>
      </xdr:nvCxnSpPr>
      <xdr:spPr>
        <a:xfrm flipV="1">
          <a:off x="2908300" y="16420249"/>
          <a:ext cx="889000" cy="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158311</xdr:rowOff>
    </xdr:from>
    <xdr:to>
      <xdr:col>15</xdr:col>
      <xdr:colOff>50800</xdr:colOff>
      <xdr:row>96</xdr:row>
      <xdr:rowOff>3893</xdr:rowOff>
    </xdr:to>
    <xdr:cxnSp macro="">
      <xdr:nvCxnSpPr>
        <xdr:cNvPr id="240" name="直線コネクタ 239"/>
        <xdr:cNvCxnSpPr/>
      </xdr:nvCxnSpPr>
      <xdr:spPr>
        <a:xfrm flipV="1">
          <a:off x="2019300" y="16446061"/>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169208</xdr:rowOff>
    </xdr:from>
    <xdr:to>
      <xdr:col>10</xdr:col>
      <xdr:colOff>114300</xdr:colOff>
      <xdr:row>96</xdr:row>
      <xdr:rowOff>3893</xdr:rowOff>
    </xdr:to>
    <xdr:cxnSp macro="">
      <xdr:nvCxnSpPr>
        <xdr:cNvPr id="243" name="直線コネクタ 242"/>
        <xdr:cNvCxnSpPr/>
      </xdr:nvCxnSpPr>
      <xdr:spPr>
        <a:xfrm>
          <a:off x="1130300" y="16456958"/>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101969</xdr:rowOff>
    </xdr:from>
    <xdr:to>
      <xdr:col>24</xdr:col>
      <xdr:colOff>114300</xdr:colOff>
      <xdr:row>96</xdr:row>
      <xdr:rowOff>32119</xdr:rowOff>
    </xdr:to>
    <xdr:sp macro="" textlink="">
      <xdr:nvSpPr>
        <xdr:cNvPr id="253" name="楕円 252"/>
        <xdr:cNvSpPr/>
      </xdr:nvSpPr>
      <xdr:spPr>
        <a:xfrm>
          <a:off x="4584700" y="163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80396</xdr:rowOff>
    </xdr:from>
    <xdr:ext cx="534377" cy="259045"/>
    <xdr:sp macro="" textlink="">
      <xdr:nvSpPr>
        <xdr:cNvPr id="254" name="扶助費該当値テキスト"/>
        <xdr:cNvSpPr txBox="1"/>
      </xdr:nvSpPr>
      <xdr:spPr>
        <a:xfrm>
          <a:off x="4686300" y="163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81699</xdr:rowOff>
    </xdr:from>
    <xdr:to>
      <xdr:col>20</xdr:col>
      <xdr:colOff>38100</xdr:colOff>
      <xdr:row>96</xdr:row>
      <xdr:rowOff>11849</xdr:rowOff>
    </xdr:to>
    <xdr:sp macro="" textlink="">
      <xdr:nvSpPr>
        <xdr:cNvPr id="255" name="楕円 254"/>
        <xdr:cNvSpPr/>
      </xdr:nvSpPr>
      <xdr:spPr>
        <a:xfrm>
          <a:off x="3746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2976</xdr:rowOff>
    </xdr:from>
    <xdr:ext cx="534377" cy="259045"/>
    <xdr:sp macro="" textlink="">
      <xdr:nvSpPr>
        <xdr:cNvPr id="256" name="テキスト ボックス 255"/>
        <xdr:cNvSpPr txBox="1"/>
      </xdr:nvSpPr>
      <xdr:spPr>
        <a:xfrm>
          <a:off x="3530111" y="164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107511</xdr:rowOff>
    </xdr:from>
    <xdr:to>
      <xdr:col>15</xdr:col>
      <xdr:colOff>101600</xdr:colOff>
      <xdr:row>96</xdr:row>
      <xdr:rowOff>37661</xdr:rowOff>
    </xdr:to>
    <xdr:sp macro="" textlink="">
      <xdr:nvSpPr>
        <xdr:cNvPr id="257" name="楕円 256"/>
        <xdr:cNvSpPr/>
      </xdr:nvSpPr>
      <xdr:spPr>
        <a:xfrm>
          <a:off x="2857500" y="163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28788</xdr:rowOff>
    </xdr:from>
    <xdr:ext cx="534377" cy="259045"/>
    <xdr:sp macro="" textlink="">
      <xdr:nvSpPr>
        <xdr:cNvPr id="258" name="テキスト ボックス 257"/>
        <xdr:cNvSpPr txBox="1"/>
      </xdr:nvSpPr>
      <xdr:spPr>
        <a:xfrm>
          <a:off x="2641111" y="164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124543</xdr:rowOff>
    </xdr:from>
    <xdr:to>
      <xdr:col>10</xdr:col>
      <xdr:colOff>165100</xdr:colOff>
      <xdr:row>96</xdr:row>
      <xdr:rowOff>54693</xdr:rowOff>
    </xdr:to>
    <xdr:sp macro="" textlink="">
      <xdr:nvSpPr>
        <xdr:cNvPr id="259" name="楕円 258"/>
        <xdr:cNvSpPr/>
      </xdr:nvSpPr>
      <xdr:spPr>
        <a:xfrm>
          <a:off x="1968500" y="164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45820</xdr:rowOff>
    </xdr:from>
    <xdr:ext cx="534377" cy="259045"/>
    <xdr:sp macro="" textlink="">
      <xdr:nvSpPr>
        <xdr:cNvPr id="260" name="テキスト ボックス 259"/>
        <xdr:cNvSpPr txBox="1"/>
      </xdr:nvSpPr>
      <xdr:spPr>
        <a:xfrm>
          <a:off x="1752111" y="165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118408</xdr:rowOff>
    </xdr:from>
    <xdr:to>
      <xdr:col>6</xdr:col>
      <xdr:colOff>38100</xdr:colOff>
      <xdr:row>96</xdr:row>
      <xdr:rowOff>48558</xdr:rowOff>
    </xdr:to>
    <xdr:sp macro="" textlink="">
      <xdr:nvSpPr>
        <xdr:cNvPr id="261" name="楕円 260"/>
        <xdr:cNvSpPr/>
      </xdr:nvSpPr>
      <xdr:spPr>
        <a:xfrm>
          <a:off x="1079500" y="164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39685</xdr:rowOff>
    </xdr:from>
    <xdr:ext cx="534377" cy="259045"/>
    <xdr:sp macro="" textlink="">
      <xdr:nvSpPr>
        <xdr:cNvPr id="262" name="テキスト ボックス 261"/>
        <xdr:cNvSpPr txBox="1"/>
      </xdr:nvSpPr>
      <xdr:spPr>
        <a:xfrm>
          <a:off x="863111" y="164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122793</xdr:rowOff>
    </xdr:from>
    <xdr:to>
      <xdr:col>55</xdr:col>
      <xdr:colOff>0</xdr:colOff>
      <xdr:row>37</xdr:row>
      <xdr:rowOff>130487</xdr:rowOff>
    </xdr:to>
    <xdr:cxnSp macro="">
      <xdr:nvCxnSpPr>
        <xdr:cNvPr id="289" name="直線コネクタ 288"/>
        <xdr:cNvCxnSpPr/>
      </xdr:nvCxnSpPr>
      <xdr:spPr>
        <a:xfrm flipV="1">
          <a:off x="9639300" y="6466443"/>
          <a:ext cx="8382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130487</xdr:rowOff>
    </xdr:from>
    <xdr:to>
      <xdr:col>50</xdr:col>
      <xdr:colOff>114300</xdr:colOff>
      <xdr:row>37</xdr:row>
      <xdr:rowOff>133052</xdr:rowOff>
    </xdr:to>
    <xdr:cxnSp macro="">
      <xdr:nvCxnSpPr>
        <xdr:cNvPr id="292" name="直線コネクタ 291"/>
        <xdr:cNvCxnSpPr/>
      </xdr:nvCxnSpPr>
      <xdr:spPr>
        <a:xfrm flipV="1">
          <a:off x="8750300" y="6474137"/>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133052</xdr:rowOff>
    </xdr:from>
    <xdr:to>
      <xdr:col>45</xdr:col>
      <xdr:colOff>177800</xdr:colOff>
      <xdr:row>37</xdr:row>
      <xdr:rowOff>147783</xdr:rowOff>
    </xdr:to>
    <xdr:cxnSp macro="">
      <xdr:nvCxnSpPr>
        <xdr:cNvPr id="295" name="直線コネクタ 294"/>
        <xdr:cNvCxnSpPr/>
      </xdr:nvCxnSpPr>
      <xdr:spPr>
        <a:xfrm flipV="1">
          <a:off x="7861300" y="6476702"/>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147783</xdr:rowOff>
    </xdr:from>
    <xdr:to>
      <xdr:col>41</xdr:col>
      <xdr:colOff>50800</xdr:colOff>
      <xdr:row>37</xdr:row>
      <xdr:rowOff>161193</xdr:rowOff>
    </xdr:to>
    <xdr:cxnSp macro="">
      <xdr:nvCxnSpPr>
        <xdr:cNvPr id="298" name="直線コネクタ 297"/>
        <xdr:cNvCxnSpPr/>
      </xdr:nvCxnSpPr>
      <xdr:spPr>
        <a:xfrm flipV="1">
          <a:off x="6972300" y="6491433"/>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71993</xdr:rowOff>
    </xdr:from>
    <xdr:to>
      <xdr:col>55</xdr:col>
      <xdr:colOff>50800</xdr:colOff>
      <xdr:row>38</xdr:row>
      <xdr:rowOff>2143</xdr:rowOff>
    </xdr:to>
    <xdr:sp macro="" textlink="">
      <xdr:nvSpPr>
        <xdr:cNvPr id="308" name="楕円 307"/>
        <xdr:cNvSpPr/>
      </xdr:nvSpPr>
      <xdr:spPr>
        <a:xfrm>
          <a:off x="10426700" y="64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158370</xdr:rowOff>
    </xdr:from>
    <xdr:ext cx="534377" cy="259045"/>
    <xdr:sp macro="" textlink="">
      <xdr:nvSpPr>
        <xdr:cNvPr id="309" name="補助費等該当値テキスト"/>
        <xdr:cNvSpPr txBox="1"/>
      </xdr:nvSpPr>
      <xdr:spPr>
        <a:xfrm>
          <a:off x="10528300" y="63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79687</xdr:rowOff>
    </xdr:from>
    <xdr:to>
      <xdr:col>50</xdr:col>
      <xdr:colOff>165100</xdr:colOff>
      <xdr:row>38</xdr:row>
      <xdr:rowOff>9837</xdr:rowOff>
    </xdr:to>
    <xdr:sp macro="" textlink="">
      <xdr:nvSpPr>
        <xdr:cNvPr id="310" name="楕円 309"/>
        <xdr:cNvSpPr/>
      </xdr:nvSpPr>
      <xdr:spPr>
        <a:xfrm>
          <a:off x="9588500" y="64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964</xdr:rowOff>
    </xdr:from>
    <xdr:ext cx="534377" cy="259045"/>
    <xdr:sp macro="" textlink="">
      <xdr:nvSpPr>
        <xdr:cNvPr id="311" name="テキスト ボックス 310"/>
        <xdr:cNvSpPr txBox="1"/>
      </xdr:nvSpPr>
      <xdr:spPr>
        <a:xfrm>
          <a:off x="9372111" y="65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82252</xdr:rowOff>
    </xdr:from>
    <xdr:to>
      <xdr:col>46</xdr:col>
      <xdr:colOff>38100</xdr:colOff>
      <xdr:row>38</xdr:row>
      <xdr:rowOff>12402</xdr:rowOff>
    </xdr:to>
    <xdr:sp macro="" textlink="">
      <xdr:nvSpPr>
        <xdr:cNvPr id="312" name="楕円 311"/>
        <xdr:cNvSpPr/>
      </xdr:nvSpPr>
      <xdr:spPr>
        <a:xfrm>
          <a:off x="8699500" y="64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3529</xdr:rowOff>
    </xdr:from>
    <xdr:ext cx="534377" cy="259045"/>
    <xdr:sp macro="" textlink="">
      <xdr:nvSpPr>
        <xdr:cNvPr id="313" name="テキスト ボックス 312"/>
        <xdr:cNvSpPr txBox="1"/>
      </xdr:nvSpPr>
      <xdr:spPr>
        <a:xfrm>
          <a:off x="8483111" y="6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96983</xdr:rowOff>
    </xdr:from>
    <xdr:to>
      <xdr:col>41</xdr:col>
      <xdr:colOff>101600</xdr:colOff>
      <xdr:row>38</xdr:row>
      <xdr:rowOff>27133</xdr:rowOff>
    </xdr:to>
    <xdr:sp macro="" textlink="">
      <xdr:nvSpPr>
        <xdr:cNvPr id="314" name="楕円 313"/>
        <xdr:cNvSpPr/>
      </xdr:nvSpPr>
      <xdr:spPr>
        <a:xfrm>
          <a:off x="7810500" y="64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18260</xdr:rowOff>
    </xdr:from>
    <xdr:ext cx="534377" cy="259045"/>
    <xdr:sp macro="" textlink="">
      <xdr:nvSpPr>
        <xdr:cNvPr id="315" name="テキスト ボックス 314"/>
        <xdr:cNvSpPr txBox="1"/>
      </xdr:nvSpPr>
      <xdr:spPr>
        <a:xfrm>
          <a:off x="7594111" y="65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110393</xdr:rowOff>
    </xdr:from>
    <xdr:to>
      <xdr:col>36</xdr:col>
      <xdr:colOff>165100</xdr:colOff>
      <xdr:row>38</xdr:row>
      <xdr:rowOff>40543</xdr:rowOff>
    </xdr:to>
    <xdr:sp macro="" textlink="">
      <xdr:nvSpPr>
        <xdr:cNvPr id="316" name="楕円 315"/>
        <xdr:cNvSpPr/>
      </xdr:nvSpPr>
      <xdr:spPr>
        <a:xfrm>
          <a:off x="6921500" y="645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31670</xdr:rowOff>
    </xdr:from>
    <xdr:ext cx="534377" cy="259045"/>
    <xdr:sp macro="" textlink="">
      <xdr:nvSpPr>
        <xdr:cNvPr id="317" name="テキスト ボックス 316"/>
        <xdr:cNvSpPr txBox="1"/>
      </xdr:nvSpPr>
      <xdr:spPr>
        <a:xfrm>
          <a:off x="6705111" y="654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125070</xdr:rowOff>
    </xdr:from>
    <xdr:to>
      <xdr:col>55</xdr:col>
      <xdr:colOff>0</xdr:colOff>
      <xdr:row>58</xdr:row>
      <xdr:rowOff>3518</xdr:rowOff>
    </xdr:to>
    <xdr:cxnSp macro="">
      <xdr:nvCxnSpPr>
        <xdr:cNvPr id="344" name="直線コネクタ 343"/>
        <xdr:cNvCxnSpPr/>
      </xdr:nvCxnSpPr>
      <xdr:spPr>
        <a:xfrm flipV="1">
          <a:off x="9639300" y="9897720"/>
          <a:ext cx="838200" cy="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153178</xdr:rowOff>
    </xdr:from>
    <xdr:to>
      <xdr:col>50</xdr:col>
      <xdr:colOff>114300</xdr:colOff>
      <xdr:row>58</xdr:row>
      <xdr:rowOff>3518</xdr:rowOff>
    </xdr:to>
    <xdr:cxnSp macro="">
      <xdr:nvCxnSpPr>
        <xdr:cNvPr id="347" name="直線コネクタ 346"/>
        <xdr:cNvCxnSpPr/>
      </xdr:nvCxnSpPr>
      <xdr:spPr>
        <a:xfrm>
          <a:off x="8750300" y="9925828"/>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153178</xdr:rowOff>
    </xdr:from>
    <xdr:to>
      <xdr:col>45</xdr:col>
      <xdr:colOff>177800</xdr:colOff>
      <xdr:row>58</xdr:row>
      <xdr:rowOff>38192</xdr:rowOff>
    </xdr:to>
    <xdr:cxnSp macro="">
      <xdr:nvCxnSpPr>
        <xdr:cNvPr id="350" name="直線コネクタ 349"/>
        <xdr:cNvCxnSpPr/>
      </xdr:nvCxnSpPr>
      <xdr:spPr>
        <a:xfrm flipV="1">
          <a:off x="7861300" y="9925828"/>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29766</xdr:rowOff>
    </xdr:from>
    <xdr:to>
      <xdr:col>41</xdr:col>
      <xdr:colOff>50800</xdr:colOff>
      <xdr:row>58</xdr:row>
      <xdr:rowOff>38192</xdr:rowOff>
    </xdr:to>
    <xdr:cxnSp macro="">
      <xdr:nvCxnSpPr>
        <xdr:cNvPr id="353" name="直線コネクタ 352"/>
        <xdr:cNvCxnSpPr/>
      </xdr:nvCxnSpPr>
      <xdr:spPr>
        <a:xfrm>
          <a:off x="6972300" y="9973866"/>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74270</xdr:rowOff>
    </xdr:from>
    <xdr:to>
      <xdr:col>55</xdr:col>
      <xdr:colOff>50800</xdr:colOff>
      <xdr:row>58</xdr:row>
      <xdr:rowOff>4420</xdr:rowOff>
    </xdr:to>
    <xdr:sp macro="" textlink="">
      <xdr:nvSpPr>
        <xdr:cNvPr id="363" name="楕円 362"/>
        <xdr:cNvSpPr/>
      </xdr:nvSpPr>
      <xdr:spPr>
        <a:xfrm>
          <a:off x="104267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97147</xdr:rowOff>
    </xdr:from>
    <xdr:ext cx="534377" cy="259045"/>
    <xdr:sp macro="" textlink="">
      <xdr:nvSpPr>
        <xdr:cNvPr id="364" name="普通建設事業費該当値テキスト"/>
        <xdr:cNvSpPr txBox="1"/>
      </xdr:nvSpPr>
      <xdr:spPr>
        <a:xfrm>
          <a:off x="10528300" y="96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124168</xdr:rowOff>
    </xdr:from>
    <xdr:to>
      <xdr:col>50</xdr:col>
      <xdr:colOff>165100</xdr:colOff>
      <xdr:row>58</xdr:row>
      <xdr:rowOff>54318</xdr:rowOff>
    </xdr:to>
    <xdr:sp macro="" textlink="">
      <xdr:nvSpPr>
        <xdr:cNvPr id="365" name="楕円 364"/>
        <xdr:cNvSpPr/>
      </xdr:nvSpPr>
      <xdr:spPr>
        <a:xfrm>
          <a:off x="9588500" y="98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45445</xdr:rowOff>
    </xdr:from>
    <xdr:ext cx="534377" cy="259045"/>
    <xdr:sp macro="" textlink="">
      <xdr:nvSpPr>
        <xdr:cNvPr id="366" name="テキスト ボックス 365"/>
        <xdr:cNvSpPr txBox="1"/>
      </xdr:nvSpPr>
      <xdr:spPr>
        <a:xfrm>
          <a:off x="9372111" y="99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102378</xdr:rowOff>
    </xdr:from>
    <xdr:to>
      <xdr:col>46</xdr:col>
      <xdr:colOff>38100</xdr:colOff>
      <xdr:row>58</xdr:row>
      <xdr:rowOff>32528</xdr:rowOff>
    </xdr:to>
    <xdr:sp macro="" textlink="">
      <xdr:nvSpPr>
        <xdr:cNvPr id="367" name="楕円 366"/>
        <xdr:cNvSpPr/>
      </xdr:nvSpPr>
      <xdr:spPr>
        <a:xfrm>
          <a:off x="8699500" y="98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49055</xdr:rowOff>
    </xdr:from>
    <xdr:ext cx="534377" cy="259045"/>
    <xdr:sp macro="" textlink="">
      <xdr:nvSpPr>
        <xdr:cNvPr id="368" name="テキスト ボックス 367"/>
        <xdr:cNvSpPr txBox="1"/>
      </xdr:nvSpPr>
      <xdr:spPr>
        <a:xfrm>
          <a:off x="8483111" y="965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158842</xdr:rowOff>
    </xdr:from>
    <xdr:to>
      <xdr:col>41</xdr:col>
      <xdr:colOff>101600</xdr:colOff>
      <xdr:row>58</xdr:row>
      <xdr:rowOff>88992</xdr:rowOff>
    </xdr:to>
    <xdr:sp macro="" textlink="">
      <xdr:nvSpPr>
        <xdr:cNvPr id="369" name="楕円 368"/>
        <xdr:cNvSpPr/>
      </xdr:nvSpPr>
      <xdr:spPr>
        <a:xfrm>
          <a:off x="7810500" y="99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80119</xdr:rowOff>
    </xdr:from>
    <xdr:ext cx="534377" cy="259045"/>
    <xdr:sp macro="" textlink="">
      <xdr:nvSpPr>
        <xdr:cNvPr id="370" name="テキスト ボックス 369"/>
        <xdr:cNvSpPr txBox="1"/>
      </xdr:nvSpPr>
      <xdr:spPr>
        <a:xfrm>
          <a:off x="7594111" y="100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150416</xdr:rowOff>
    </xdr:from>
    <xdr:to>
      <xdr:col>36</xdr:col>
      <xdr:colOff>165100</xdr:colOff>
      <xdr:row>58</xdr:row>
      <xdr:rowOff>80566</xdr:rowOff>
    </xdr:to>
    <xdr:sp macro="" textlink="">
      <xdr:nvSpPr>
        <xdr:cNvPr id="371" name="楕円 370"/>
        <xdr:cNvSpPr/>
      </xdr:nvSpPr>
      <xdr:spPr>
        <a:xfrm>
          <a:off x="6921500" y="99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71693</xdr:rowOff>
    </xdr:from>
    <xdr:ext cx="534377" cy="259045"/>
    <xdr:sp macro="" textlink="">
      <xdr:nvSpPr>
        <xdr:cNvPr id="372" name="テキスト ボックス 371"/>
        <xdr:cNvSpPr txBox="1"/>
      </xdr:nvSpPr>
      <xdr:spPr>
        <a:xfrm>
          <a:off x="6705111" y="1001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119886</xdr:rowOff>
    </xdr:from>
    <xdr:to>
      <xdr:col>55</xdr:col>
      <xdr:colOff>0</xdr:colOff>
      <xdr:row>78</xdr:row>
      <xdr:rowOff>119997</xdr:rowOff>
    </xdr:to>
    <xdr:cxnSp macro="">
      <xdr:nvCxnSpPr>
        <xdr:cNvPr id="399" name="直線コネクタ 398"/>
        <xdr:cNvCxnSpPr/>
      </xdr:nvCxnSpPr>
      <xdr:spPr>
        <a:xfrm flipV="1">
          <a:off x="9639300" y="13492986"/>
          <a:ext cx="8382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116722</xdr:rowOff>
    </xdr:from>
    <xdr:to>
      <xdr:col>50</xdr:col>
      <xdr:colOff>114300</xdr:colOff>
      <xdr:row>78</xdr:row>
      <xdr:rowOff>119997</xdr:rowOff>
    </xdr:to>
    <xdr:cxnSp macro="">
      <xdr:nvCxnSpPr>
        <xdr:cNvPr id="402" name="直線コネクタ 401"/>
        <xdr:cNvCxnSpPr/>
      </xdr:nvCxnSpPr>
      <xdr:spPr>
        <a:xfrm>
          <a:off x="8750300" y="13489822"/>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105623</xdr:rowOff>
    </xdr:from>
    <xdr:to>
      <xdr:col>45</xdr:col>
      <xdr:colOff>177800</xdr:colOff>
      <xdr:row>78</xdr:row>
      <xdr:rowOff>116722</xdr:rowOff>
    </xdr:to>
    <xdr:cxnSp macro="">
      <xdr:nvCxnSpPr>
        <xdr:cNvPr id="405" name="直線コネクタ 404"/>
        <xdr:cNvCxnSpPr/>
      </xdr:nvCxnSpPr>
      <xdr:spPr>
        <a:xfrm>
          <a:off x="7861300" y="13478723"/>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105623</xdr:rowOff>
    </xdr:from>
    <xdr:to>
      <xdr:col>41</xdr:col>
      <xdr:colOff>50800</xdr:colOff>
      <xdr:row>78</xdr:row>
      <xdr:rowOff>110999</xdr:rowOff>
    </xdr:to>
    <xdr:cxnSp macro="">
      <xdr:nvCxnSpPr>
        <xdr:cNvPr id="408" name="直線コネクタ 407"/>
        <xdr:cNvCxnSpPr/>
      </xdr:nvCxnSpPr>
      <xdr:spPr>
        <a:xfrm flipV="1">
          <a:off x="6972300" y="13478723"/>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69086</xdr:rowOff>
    </xdr:from>
    <xdr:to>
      <xdr:col>55</xdr:col>
      <xdr:colOff>50800</xdr:colOff>
      <xdr:row>78</xdr:row>
      <xdr:rowOff>170686</xdr:rowOff>
    </xdr:to>
    <xdr:sp macro="" textlink="">
      <xdr:nvSpPr>
        <xdr:cNvPr id="418" name="楕円 417"/>
        <xdr:cNvSpPr/>
      </xdr:nvSpPr>
      <xdr:spPr>
        <a:xfrm>
          <a:off x="10426700" y="134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69197</xdr:rowOff>
    </xdr:from>
    <xdr:to>
      <xdr:col>50</xdr:col>
      <xdr:colOff>165100</xdr:colOff>
      <xdr:row>78</xdr:row>
      <xdr:rowOff>170797</xdr:rowOff>
    </xdr:to>
    <xdr:sp macro="" textlink="">
      <xdr:nvSpPr>
        <xdr:cNvPr id="420" name="楕円 419"/>
        <xdr:cNvSpPr/>
      </xdr:nvSpPr>
      <xdr:spPr>
        <a:xfrm>
          <a:off x="9588500" y="134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161924</xdr:rowOff>
    </xdr:from>
    <xdr:ext cx="469744" cy="259045"/>
    <xdr:sp macro="" textlink="">
      <xdr:nvSpPr>
        <xdr:cNvPr id="421" name="テキスト ボックス 420"/>
        <xdr:cNvSpPr txBox="1"/>
      </xdr:nvSpPr>
      <xdr:spPr>
        <a:xfrm>
          <a:off x="9404428" y="135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65922</xdr:rowOff>
    </xdr:from>
    <xdr:to>
      <xdr:col>46</xdr:col>
      <xdr:colOff>38100</xdr:colOff>
      <xdr:row>78</xdr:row>
      <xdr:rowOff>167522</xdr:rowOff>
    </xdr:to>
    <xdr:sp macro="" textlink="">
      <xdr:nvSpPr>
        <xdr:cNvPr id="422" name="楕円 421"/>
        <xdr:cNvSpPr/>
      </xdr:nvSpPr>
      <xdr:spPr>
        <a:xfrm>
          <a:off x="8699500" y="134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158649</xdr:rowOff>
    </xdr:from>
    <xdr:ext cx="534377" cy="259045"/>
    <xdr:sp macro="" textlink="">
      <xdr:nvSpPr>
        <xdr:cNvPr id="423" name="テキスト ボックス 422"/>
        <xdr:cNvSpPr txBox="1"/>
      </xdr:nvSpPr>
      <xdr:spPr>
        <a:xfrm>
          <a:off x="8483111" y="135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54823</xdr:rowOff>
    </xdr:from>
    <xdr:to>
      <xdr:col>41</xdr:col>
      <xdr:colOff>101600</xdr:colOff>
      <xdr:row>78</xdr:row>
      <xdr:rowOff>156423</xdr:rowOff>
    </xdr:to>
    <xdr:sp macro="" textlink="">
      <xdr:nvSpPr>
        <xdr:cNvPr id="424" name="楕円 423"/>
        <xdr:cNvSpPr/>
      </xdr:nvSpPr>
      <xdr:spPr>
        <a:xfrm>
          <a:off x="7810500" y="134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147550</xdr:rowOff>
    </xdr:from>
    <xdr:ext cx="534377" cy="259045"/>
    <xdr:sp macro="" textlink="">
      <xdr:nvSpPr>
        <xdr:cNvPr id="425" name="テキスト ボックス 424"/>
        <xdr:cNvSpPr txBox="1"/>
      </xdr:nvSpPr>
      <xdr:spPr>
        <a:xfrm>
          <a:off x="7594111" y="135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60199</xdr:rowOff>
    </xdr:from>
    <xdr:to>
      <xdr:col>36</xdr:col>
      <xdr:colOff>165100</xdr:colOff>
      <xdr:row>78</xdr:row>
      <xdr:rowOff>161799</xdr:rowOff>
    </xdr:to>
    <xdr:sp macro="" textlink="">
      <xdr:nvSpPr>
        <xdr:cNvPr id="426" name="楕円 425"/>
        <xdr:cNvSpPr/>
      </xdr:nvSpPr>
      <xdr:spPr>
        <a:xfrm>
          <a:off x="6921500" y="13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152926</xdr:rowOff>
    </xdr:from>
    <xdr:ext cx="534377" cy="259045"/>
    <xdr:sp macro="" textlink="">
      <xdr:nvSpPr>
        <xdr:cNvPr id="427" name="テキスト ボックス 426"/>
        <xdr:cNvSpPr txBox="1"/>
      </xdr:nvSpPr>
      <xdr:spPr>
        <a:xfrm>
          <a:off x="6705111" y="135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66129</xdr:rowOff>
    </xdr:from>
    <xdr:to>
      <xdr:col>55</xdr:col>
      <xdr:colOff>0</xdr:colOff>
      <xdr:row>97</xdr:row>
      <xdr:rowOff>59592</xdr:rowOff>
    </xdr:to>
    <xdr:cxnSp macro="">
      <xdr:nvCxnSpPr>
        <xdr:cNvPr id="456" name="直線コネクタ 455"/>
        <xdr:cNvCxnSpPr/>
      </xdr:nvCxnSpPr>
      <xdr:spPr>
        <a:xfrm flipV="1">
          <a:off x="9639300" y="16525329"/>
          <a:ext cx="838200" cy="16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163018</xdr:rowOff>
    </xdr:from>
    <xdr:to>
      <xdr:col>50</xdr:col>
      <xdr:colOff>114300</xdr:colOff>
      <xdr:row>97</xdr:row>
      <xdr:rowOff>59592</xdr:rowOff>
    </xdr:to>
    <xdr:cxnSp macro="">
      <xdr:nvCxnSpPr>
        <xdr:cNvPr id="459" name="直線コネクタ 458"/>
        <xdr:cNvCxnSpPr/>
      </xdr:nvCxnSpPr>
      <xdr:spPr>
        <a:xfrm>
          <a:off x="8750300" y="16622218"/>
          <a:ext cx="889000" cy="6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163018</xdr:rowOff>
    </xdr:from>
    <xdr:to>
      <xdr:col>45</xdr:col>
      <xdr:colOff>177800</xdr:colOff>
      <xdr:row>98</xdr:row>
      <xdr:rowOff>52352</xdr:rowOff>
    </xdr:to>
    <xdr:cxnSp macro="">
      <xdr:nvCxnSpPr>
        <xdr:cNvPr id="462" name="直線コネクタ 461"/>
        <xdr:cNvCxnSpPr/>
      </xdr:nvCxnSpPr>
      <xdr:spPr>
        <a:xfrm flipV="1">
          <a:off x="7861300" y="16622218"/>
          <a:ext cx="889000" cy="2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164991</xdr:rowOff>
    </xdr:from>
    <xdr:to>
      <xdr:col>41</xdr:col>
      <xdr:colOff>50800</xdr:colOff>
      <xdr:row>98</xdr:row>
      <xdr:rowOff>52352</xdr:rowOff>
    </xdr:to>
    <xdr:cxnSp macro="">
      <xdr:nvCxnSpPr>
        <xdr:cNvPr id="465" name="直線コネクタ 464"/>
        <xdr:cNvCxnSpPr/>
      </xdr:nvCxnSpPr>
      <xdr:spPr>
        <a:xfrm>
          <a:off x="6972300" y="16795641"/>
          <a:ext cx="889000" cy="5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15329</xdr:rowOff>
    </xdr:from>
    <xdr:to>
      <xdr:col>55</xdr:col>
      <xdr:colOff>50800</xdr:colOff>
      <xdr:row>96</xdr:row>
      <xdr:rowOff>116929</xdr:rowOff>
    </xdr:to>
    <xdr:sp macro="" textlink="">
      <xdr:nvSpPr>
        <xdr:cNvPr id="475" name="楕円 474"/>
        <xdr:cNvSpPr/>
      </xdr:nvSpPr>
      <xdr:spPr>
        <a:xfrm>
          <a:off x="10426700" y="164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38206</xdr:rowOff>
    </xdr:from>
    <xdr:ext cx="534377" cy="259045"/>
    <xdr:sp macro="" textlink="">
      <xdr:nvSpPr>
        <xdr:cNvPr id="476" name="普通建設事業費 （ うち更新整備　）該当値テキスト"/>
        <xdr:cNvSpPr txBox="1"/>
      </xdr:nvSpPr>
      <xdr:spPr>
        <a:xfrm>
          <a:off x="10528300" y="163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8792</xdr:rowOff>
    </xdr:from>
    <xdr:to>
      <xdr:col>50</xdr:col>
      <xdr:colOff>165100</xdr:colOff>
      <xdr:row>97</xdr:row>
      <xdr:rowOff>110392</xdr:rowOff>
    </xdr:to>
    <xdr:sp macro="" textlink="">
      <xdr:nvSpPr>
        <xdr:cNvPr id="477" name="楕円 476"/>
        <xdr:cNvSpPr/>
      </xdr:nvSpPr>
      <xdr:spPr>
        <a:xfrm>
          <a:off x="9588500" y="166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126919</xdr:rowOff>
    </xdr:from>
    <xdr:ext cx="534377" cy="259045"/>
    <xdr:sp macro="" textlink="">
      <xdr:nvSpPr>
        <xdr:cNvPr id="478" name="テキスト ボックス 477"/>
        <xdr:cNvSpPr txBox="1"/>
      </xdr:nvSpPr>
      <xdr:spPr>
        <a:xfrm>
          <a:off x="9372111" y="1641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112218</xdr:rowOff>
    </xdr:from>
    <xdr:to>
      <xdr:col>46</xdr:col>
      <xdr:colOff>38100</xdr:colOff>
      <xdr:row>97</xdr:row>
      <xdr:rowOff>42368</xdr:rowOff>
    </xdr:to>
    <xdr:sp macro="" textlink="">
      <xdr:nvSpPr>
        <xdr:cNvPr id="479" name="楕円 478"/>
        <xdr:cNvSpPr/>
      </xdr:nvSpPr>
      <xdr:spPr>
        <a:xfrm>
          <a:off x="8699500" y="165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58895</xdr:rowOff>
    </xdr:from>
    <xdr:ext cx="534377" cy="259045"/>
    <xdr:sp macro="" textlink="">
      <xdr:nvSpPr>
        <xdr:cNvPr id="480" name="テキスト ボックス 479"/>
        <xdr:cNvSpPr txBox="1"/>
      </xdr:nvSpPr>
      <xdr:spPr>
        <a:xfrm>
          <a:off x="8483111" y="163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1552</xdr:rowOff>
    </xdr:from>
    <xdr:to>
      <xdr:col>41</xdr:col>
      <xdr:colOff>101600</xdr:colOff>
      <xdr:row>98</xdr:row>
      <xdr:rowOff>103152</xdr:rowOff>
    </xdr:to>
    <xdr:sp macro="" textlink="">
      <xdr:nvSpPr>
        <xdr:cNvPr id="481" name="楕円 480"/>
        <xdr:cNvSpPr/>
      </xdr:nvSpPr>
      <xdr:spPr>
        <a:xfrm>
          <a:off x="7810500" y="1680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94279</xdr:rowOff>
    </xdr:from>
    <xdr:ext cx="534377" cy="259045"/>
    <xdr:sp macro="" textlink="">
      <xdr:nvSpPr>
        <xdr:cNvPr id="482" name="テキスト ボックス 481"/>
        <xdr:cNvSpPr txBox="1"/>
      </xdr:nvSpPr>
      <xdr:spPr>
        <a:xfrm>
          <a:off x="7594111" y="168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114191</xdr:rowOff>
    </xdr:from>
    <xdr:to>
      <xdr:col>36</xdr:col>
      <xdr:colOff>165100</xdr:colOff>
      <xdr:row>98</xdr:row>
      <xdr:rowOff>44341</xdr:rowOff>
    </xdr:to>
    <xdr:sp macro="" textlink="">
      <xdr:nvSpPr>
        <xdr:cNvPr id="483" name="楕円 482"/>
        <xdr:cNvSpPr/>
      </xdr:nvSpPr>
      <xdr:spPr>
        <a:xfrm>
          <a:off x="6921500" y="1674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35468</xdr:rowOff>
    </xdr:from>
    <xdr:ext cx="534377" cy="259045"/>
    <xdr:sp macro="" textlink="">
      <xdr:nvSpPr>
        <xdr:cNvPr id="484" name="テキスト ボックス 483"/>
        <xdr:cNvSpPr txBox="1"/>
      </xdr:nvSpPr>
      <xdr:spPr>
        <a:xfrm>
          <a:off x="6705111" y="1683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17437</xdr:rowOff>
    </xdr:from>
    <xdr:to>
      <xdr:col>85</xdr:col>
      <xdr:colOff>127000</xdr:colOff>
      <xdr:row>39</xdr:row>
      <xdr:rowOff>19171</xdr:rowOff>
    </xdr:to>
    <xdr:cxnSp macro="">
      <xdr:nvCxnSpPr>
        <xdr:cNvPr id="513" name="直線コネクタ 512"/>
        <xdr:cNvCxnSpPr/>
      </xdr:nvCxnSpPr>
      <xdr:spPr>
        <a:xfrm flipV="1">
          <a:off x="15481300" y="6703987"/>
          <a:ext cx="8382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19171</xdr:rowOff>
    </xdr:from>
    <xdr:to>
      <xdr:col>81</xdr:col>
      <xdr:colOff>50800</xdr:colOff>
      <xdr:row>39</xdr:row>
      <xdr:rowOff>27286</xdr:rowOff>
    </xdr:to>
    <xdr:cxnSp macro="">
      <xdr:nvCxnSpPr>
        <xdr:cNvPr id="516" name="直線コネクタ 515"/>
        <xdr:cNvCxnSpPr/>
      </xdr:nvCxnSpPr>
      <xdr:spPr>
        <a:xfrm flipV="1">
          <a:off x="14592300" y="670572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153378</xdr:rowOff>
    </xdr:from>
    <xdr:to>
      <xdr:col>76</xdr:col>
      <xdr:colOff>114300</xdr:colOff>
      <xdr:row>39</xdr:row>
      <xdr:rowOff>27286</xdr:rowOff>
    </xdr:to>
    <xdr:cxnSp macro="">
      <xdr:nvCxnSpPr>
        <xdr:cNvPr id="519" name="直線コネクタ 518"/>
        <xdr:cNvCxnSpPr/>
      </xdr:nvCxnSpPr>
      <xdr:spPr>
        <a:xfrm>
          <a:off x="13703300" y="6497028"/>
          <a:ext cx="889000" cy="2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153378</xdr:rowOff>
    </xdr:from>
    <xdr:to>
      <xdr:col>71</xdr:col>
      <xdr:colOff>177800</xdr:colOff>
      <xdr:row>38</xdr:row>
      <xdr:rowOff>52127</xdr:rowOff>
    </xdr:to>
    <xdr:cxnSp macro="">
      <xdr:nvCxnSpPr>
        <xdr:cNvPr id="522" name="直線コネクタ 521"/>
        <xdr:cNvCxnSpPr/>
      </xdr:nvCxnSpPr>
      <xdr:spPr>
        <a:xfrm flipV="1">
          <a:off x="12814300" y="6497028"/>
          <a:ext cx="8890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103312</xdr:rowOff>
    </xdr:from>
    <xdr:ext cx="469744" cy="259045"/>
    <xdr:sp macro="" textlink="">
      <xdr:nvSpPr>
        <xdr:cNvPr id="526" name="テキスト ボックス 525"/>
        <xdr:cNvSpPr txBox="1"/>
      </xdr:nvSpPr>
      <xdr:spPr>
        <a:xfrm>
          <a:off x="12579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138087</xdr:rowOff>
    </xdr:from>
    <xdr:to>
      <xdr:col>85</xdr:col>
      <xdr:colOff>177800</xdr:colOff>
      <xdr:row>39</xdr:row>
      <xdr:rowOff>68237</xdr:rowOff>
    </xdr:to>
    <xdr:sp macro="" textlink="">
      <xdr:nvSpPr>
        <xdr:cNvPr id="532" name="楕円 531"/>
        <xdr:cNvSpPr/>
      </xdr:nvSpPr>
      <xdr:spPr>
        <a:xfrm>
          <a:off x="16268700" y="66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53014</xdr:rowOff>
    </xdr:from>
    <xdr:ext cx="469744" cy="259045"/>
    <xdr:sp macro="" textlink="">
      <xdr:nvSpPr>
        <xdr:cNvPr id="533" name="災害復旧事業費該当値テキスト"/>
        <xdr:cNvSpPr txBox="1"/>
      </xdr:nvSpPr>
      <xdr:spPr>
        <a:xfrm>
          <a:off x="16370300" y="656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139821</xdr:rowOff>
    </xdr:from>
    <xdr:to>
      <xdr:col>81</xdr:col>
      <xdr:colOff>101600</xdr:colOff>
      <xdr:row>39</xdr:row>
      <xdr:rowOff>69971</xdr:rowOff>
    </xdr:to>
    <xdr:sp macro="" textlink="">
      <xdr:nvSpPr>
        <xdr:cNvPr id="534" name="楕円 533"/>
        <xdr:cNvSpPr/>
      </xdr:nvSpPr>
      <xdr:spPr>
        <a:xfrm>
          <a:off x="15430500" y="66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61098</xdr:rowOff>
    </xdr:from>
    <xdr:ext cx="469744" cy="259045"/>
    <xdr:sp macro="" textlink="">
      <xdr:nvSpPr>
        <xdr:cNvPr id="535" name="テキスト ボックス 534"/>
        <xdr:cNvSpPr txBox="1"/>
      </xdr:nvSpPr>
      <xdr:spPr>
        <a:xfrm>
          <a:off x="15246428" y="674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147936</xdr:rowOff>
    </xdr:from>
    <xdr:to>
      <xdr:col>76</xdr:col>
      <xdr:colOff>165100</xdr:colOff>
      <xdr:row>39</xdr:row>
      <xdr:rowOff>78086</xdr:rowOff>
    </xdr:to>
    <xdr:sp macro="" textlink="">
      <xdr:nvSpPr>
        <xdr:cNvPr id="536" name="楕円 535"/>
        <xdr:cNvSpPr/>
      </xdr:nvSpPr>
      <xdr:spPr>
        <a:xfrm>
          <a:off x="14541500" y="66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69213</xdr:rowOff>
    </xdr:from>
    <xdr:ext cx="378565" cy="259045"/>
    <xdr:sp macro="" textlink="">
      <xdr:nvSpPr>
        <xdr:cNvPr id="537" name="テキスト ボックス 536"/>
        <xdr:cNvSpPr txBox="1"/>
      </xdr:nvSpPr>
      <xdr:spPr>
        <a:xfrm>
          <a:off x="14403017" y="675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102578</xdr:rowOff>
    </xdr:from>
    <xdr:to>
      <xdr:col>72</xdr:col>
      <xdr:colOff>38100</xdr:colOff>
      <xdr:row>38</xdr:row>
      <xdr:rowOff>32728</xdr:rowOff>
    </xdr:to>
    <xdr:sp macro="" textlink="">
      <xdr:nvSpPr>
        <xdr:cNvPr id="538" name="楕円 537"/>
        <xdr:cNvSpPr/>
      </xdr:nvSpPr>
      <xdr:spPr>
        <a:xfrm>
          <a:off x="13652500" y="64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49255</xdr:rowOff>
    </xdr:from>
    <xdr:ext cx="534377" cy="259045"/>
    <xdr:sp macro="" textlink="">
      <xdr:nvSpPr>
        <xdr:cNvPr id="539" name="テキスト ボックス 538"/>
        <xdr:cNvSpPr txBox="1"/>
      </xdr:nvSpPr>
      <xdr:spPr>
        <a:xfrm>
          <a:off x="13436111" y="622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xdr:rowOff>
    </xdr:from>
    <xdr:to>
      <xdr:col>67</xdr:col>
      <xdr:colOff>101600</xdr:colOff>
      <xdr:row>38</xdr:row>
      <xdr:rowOff>102927</xdr:rowOff>
    </xdr:to>
    <xdr:sp macro="" textlink="">
      <xdr:nvSpPr>
        <xdr:cNvPr id="540" name="楕円 539"/>
        <xdr:cNvSpPr/>
      </xdr:nvSpPr>
      <xdr:spPr>
        <a:xfrm>
          <a:off x="12763500" y="65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119454</xdr:rowOff>
    </xdr:from>
    <xdr:ext cx="469744" cy="259045"/>
    <xdr:sp macro="" textlink="">
      <xdr:nvSpPr>
        <xdr:cNvPr id="541" name="テキスト ボックス 540"/>
        <xdr:cNvSpPr txBox="1"/>
      </xdr:nvSpPr>
      <xdr:spPr>
        <a:xfrm>
          <a:off x="12579428" y="629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46017</xdr:rowOff>
    </xdr:from>
    <xdr:to>
      <xdr:col>85</xdr:col>
      <xdr:colOff>127000</xdr:colOff>
      <xdr:row>77</xdr:row>
      <xdr:rowOff>46703</xdr:rowOff>
    </xdr:to>
    <xdr:cxnSp macro="">
      <xdr:nvCxnSpPr>
        <xdr:cNvPr id="627" name="直線コネクタ 626"/>
        <xdr:cNvCxnSpPr/>
      </xdr:nvCxnSpPr>
      <xdr:spPr>
        <a:xfrm>
          <a:off x="15481300" y="1324766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46017</xdr:rowOff>
    </xdr:from>
    <xdr:to>
      <xdr:col>81</xdr:col>
      <xdr:colOff>50800</xdr:colOff>
      <xdr:row>77</xdr:row>
      <xdr:rowOff>59156</xdr:rowOff>
    </xdr:to>
    <xdr:cxnSp macro="">
      <xdr:nvCxnSpPr>
        <xdr:cNvPr id="630" name="直線コネクタ 629"/>
        <xdr:cNvCxnSpPr/>
      </xdr:nvCxnSpPr>
      <xdr:spPr>
        <a:xfrm flipV="1">
          <a:off x="14592300" y="13247667"/>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53474</xdr:rowOff>
    </xdr:from>
    <xdr:to>
      <xdr:col>76</xdr:col>
      <xdr:colOff>114300</xdr:colOff>
      <xdr:row>77</xdr:row>
      <xdr:rowOff>59156</xdr:rowOff>
    </xdr:to>
    <xdr:cxnSp macro="">
      <xdr:nvCxnSpPr>
        <xdr:cNvPr id="633" name="直線コネクタ 632"/>
        <xdr:cNvCxnSpPr/>
      </xdr:nvCxnSpPr>
      <xdr:spPr>
        <a:xfrm>
          <a:off x="13703300" y="13255124"/>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36666</xdr:rowOff>
    </xdr:from>
    <xdr:to>
      <xdr:col>71</xdr:col>
      <xdr:colOff>177800</xdr:colOff>
      <xdr:row>77</xdr:row>
      <xdr:rowOff>53474</xdr:rowOff>
    </xdr:to>
    <xdr:cxnSp macro="">
      <xdr:nvCxnSpPr>
        <xdr:cNvPr id="636" name="直線コネクタ 635"/>
        <xdr:cNvCxnSpPr/>
      </xdr:nvCxnSpPr>
      <xdr:spPr>
        <a:xfrm>
          <a:off x="12814300" y="13238316"/>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167353</xdr:rowOff>
    </xdr:from>
    <xdr:to>
      <xdr:col>85</xdr:col>
      <xdr:colOff>177800</xdr:colOff>
      <xdr:row>77</xdr:row>
      <xdr:rowOff>97503</xdr:rowOff>
    </xdr:to>
    <xdr:sp macro="" textlink="">
      <xdr:nvSpPr>
        <xdr:cNvPr id="646" name="楕円 645"/>
        <xdr:cNvSpPr/>
      </xdr:nvSpPr>
      <xdr:spPr>
        <a:xfrm>
          <a:off x="16268700" y="131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145780</xdr:rowOff>
    </xdr:from>
    <xdr:ext cx="534377" cy="259045"/>
    <xdr:sp macro="" textlink="">
      <xdr:nvSpPr>
        <xdr:cNvPr id="647" name="公債費該当値テキスト"/>
        <xdr:cNvSpPr txBox="1"/>
      </xdr:nvSpPr>
      <xdr:spPr>
        <a:xfrm>
          <a:off x="16370300" y="131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166667</xdr:rowOff>
    </xdr:from>
    <xdr:to>
      <xdr:col>81</xdr:col>
      <xdr:colOff>101600</xdr:colOff>
      <xdr:row>77</xdr:row>
      <xdr:rowOff>96817</xdr:rowOff>
    </xdr:to>
    <xdr:sp macro="" textlink="">
      <xdr:nvSpPr>
        <xdr:cNvPr id="648" name="楕円 647"/>
        <xdr:cNvSpPr/>
      </xdr:nvSpPr>
      <xdr:spPr>
        <a:xfrm>
          <a:off x="15430500" y="1319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87944</xdr:rowOff>
    </xdr:from>
    <xdr:ext cx="534377" cy="259045"/>
    <xdr:sp macro="" textlink="">
      <xdr:nvSpPr>
        <xdr:cNvPr id="649" name="テキスト ボックス 648"/>
        <xdr:cNvSpPr txBox="1"/>
      </xdr:nvSpPr>
      <xdr:spPr>
        <a:xfrm>
          <a:off x="15214111" y="132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8356</xdr:rowOff>
    </xdr:from>
    <xdr:to>
      <xdr:col>76</xdr:col>
      <xdr:colOff>165100</xdr:colOff>
      <xdr:row>77</xdr:row>
      <xdr:rowOff>109956</xdr:rowOff>
    </xdr:to>
    <xdr:sp macro="" textlink="">
      <xdr:nvSpPr>
        <xdr:cNvPr id="650" name="楕円 649"/>
        <xdr:cNvSpPr/>
      </xdr:nvSpPr>
      <xdr:spPr>
        <a:xfrm>
          <a:off x="145415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101083</xdr:rowOff>
    </xdr:from>
    <xdr:ext cx="534377" cy="259045"/>
    <xdr:sp macro="" textlink="">
      <xdr:nvSpPr>
        <xdr:cNvPr id="651" name="テキスト ボックス 650"/>
        <xdr:cNvSpPr txBox="1"/>
      </xdr:nvSpPr>
      <xdr:spPr>
        <a:xfrm>
          <a:off x="14325111" y="1330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2674</xdr:rowOff>
    </xdr:from>
    <xdr:to>
      <xdr:col>72</xdr:col>
      <xdr:colOff>38100</xdr:colOff>
      <xdr:row>77</xdr:row>
      <xdr:rowOff>104274</xdr:rowOff>
    </xdr:to>
    <xdr:sp macro="" textlink="">
      <xdr:nvSpPr>
        <xdr:cNvPr id="652" name="楕円 651"/>
        <xdr:cNvSpPr/>
      </xdr:nvSpPr>
      <xdr:spPr>
        <a:xfrm>
          <a:off x="13652500" y="132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95401</xdr:rowOff>
    </xdr:from>
    <xdr:ext cx="534377" cy="259045"/>
    <xdr:sp macro="" textlink="">
      <xdr:nvSpPr>
        <xdr:cNvPr id="653" name="テキスト ボックス 652"/>
        <xdr:cNvSpPr txBox="1"/>
      </xdr:nvSpPr>
      <xdr:spPr>
        <a:xfrm>
          <a:off x="13436111" y="132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157316</xdr:rowOff>
    </xdr:from>
    <xdr:to>
      <xdr:col>67</xdr:col>
      <xdr:colOff>101600</xdr:colOff>
      <xdr:row>77</xdr:row>
      <xdr:rowOff>87466</xdr:rowOff>
    </xdr:to>
    <xdr:sp macro="" textlink="">
      <xdr:nvSpPr>
        <xdr:cNvPr id="654" name="楕円 653"/>
        <xdr:cNvSpPr/>
      </xdr:nvSpPr>
      <xdr:spPr>
        <a:xfrm>
          <a:off x="12763500" y="131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78593</xdr:rowOff>
    </xdr:from>
    <xdr:ext cx="534377" cy="259045"/>
    <xdr:sp macro="" textlink="">
      <xdr:nvSpPr>
        <xdr:cNvPr id="655" name="テキスト ボックス 654"/>
        <xdr:cNvSpPr txBox="1"/>
      </xdr:nvSpPr>
      <xdr:spPr>
        <a:xfrm>
          <a:off x="12547111" y="132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20811</xdr:rowOff>
    </xdr:from>
    <xdr:to>
      <xdr:col>85</xdr:col>
      <xdr:colOff>127000</xdr:colOff>
      <xdr:row>98</xdr:row>
      <xdr:rowOff>24045</xdr:rowOff>
    </xdr:to>
    <xdr:cxnSp macro="">
      <xdr:nvCxnSpPr>
        <xdr:cNvPr id="680" name="直線コネクタ 679"/>
        <xdr:cNvCxnSpPr/>
      </xdr:nvCxnSpPr>
      <xdr:spPr>
        <a:xfrm flipV="1">
          <a:off x="15481300" y="16822911"/>
          <a:ext cx="8382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13638</xdr:rowOff>
    </xdr:from>
    <xdr:to>
      <xdr:col>81</xdr:col>
      <xdr:colOff>50800</xdr:colOff>
      <xdr:row>98</xdr:row>
      <xdr:rowOff>24045</xdr:rowOff>
    </xdr:to>
    <xdr:cxnSp macro="">
      <xdr:nvCxnSpPr>
        <xdr:cNvPr id="683" name="直線コネクタ 682"/>
        <xdr:cNvCxnSpPr/>
      </xdr:nvCxnSpPr>
      <xdr:spPr>
        <a:xfrm>
          <a:off x="14592300" y="16815738"/>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151936</xdr:rowOff>
    </xdr:from>
    <xdr:to>
      <xdr:col>76</xdr:col>
      <xdr:colOff>114300</xdr:colOff>
      <xdr:row>98</xdr:row>
      <xdr:rowOff>13638</xdr:rowOff>
    </xdr:to>
    <xdr:cxnSp macro="">
      <xdr:nvCxnSpPr>
        <xdr:cNvPr id="686" name="直線コネクタ 685"/>
        <xdr:cNvCxnSpPr/>
      </xdr:nvCxnSpPr>
      <xdr:spPr>
        <a:xfrm>
          <a:off x="13703300" y="16782586"/>
          <a:ext cx="889000" cy="3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148901</xdr:rowOff>
    </xdr:from>
    <xdr:to>
      <xdr:col>71</xdr:col>
      <xdr:colOff>177800</xdr:colOff>
      <xdr:row>97</xdr:row>
      <xdr:rowOff>151936</xdr:rowOff>
    </xdr:to>
    <xdr:cxnSp macro="">
      <xdr:nvCxnSpPr>
        <xdr:cNvPr id="689" name="直線コネクタ 688"/>
        <xdr:cNvCxnSpPr/>
      </xdr:nvCxnSpPr>
      <xdr:spPr>
        <a:xfrm>
          <a:off x="12814300" y="16779551"/>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141461</xdr:rowOff>
    </xdr:from>
    <xdr:to>
      <xdr:col>85</xdr:col>
      <xdr:colOff>177800</xdr:colOff>
      <xdr:row>98</xdr:row>
      <xdr:rowOff>71611</xdr:rowOff>
    </xdr:to>
    <xdr:sp macro="" textlink="">
      <xdr:nvSpPr>
        <xdr:cNvPr id="699" name="楕円 698"/>
        <xdr:cNvSpPr/>
      </xdr:nvSpPr>
      <xdr:spPr>
        <a:xfrm>
          <a:off x="16268700" y="167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56388</xdr:rowOff>
    </xdr:from>
    <xdr:ext cx="378565" cy="259045"/>
    <xdr:sp macro="" textlink="">
      <xdr:nvSpPr>
        <xdr:cNvPr id="700" name="積立金該当値テキスト"/>
        <xdr:cNvSpPr txBox="1"/>
      </xdr:nvSpPr>
      <xdr:spPr>
        <a:xfrm>
          <a:off x="16370300" y="16687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144695</xdr:rowOff>
    </xdr:from>
    <xdr:to>
      <xdr:col>81</xdr:col>
      <xdr:colOff>101600</xdr:colOff>
      <xdr:row>98</xdr:row>
      <xdr:rowOff>74845</xdr:rowOff>
    </xdr:to>
    <xdr:sp macro="" textlink="">
      <xdr:nvSpPr>
        <xdr:cNvPr id="701" name="楕円 700"/>
        <xdr:cNvSpPr/>
      </xdr:nvSpPr>
      <xdr:spPr>
        <a:xfrm>
          <a:off x="15430500" y="167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65972</xdr:rowOff>
    </xdr:from>
    <xdr:ext cx="378565" cy="259045"/>
    <xdr:sp macro="" textlink="">
      <xdr:nvSpPr>
        <xdr:cNvPr id="702" name="テキスト ボックス 701"/>
        <xdr:cNvSpPr txBox="1"/>
      </xdr:nvSpPr>
      <xdr:spPr>
        <a:xfrm>
          <a:off x="15292017" y="1686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134288</xdr:rowOff>
    </xdr:from>
    <xdr:to>
      <xdr:col>76</xdr:col>
      <xdr:colOff>165100</xdr:colOff>
      <xdr:row>98</xdr:row>
      <xdr:rowOff>64438</xdr:rowOff>
    </xdr:to>
    <xdr:sp macro="" textlink="">
      <xdr:nvSpPr>
        <xdr:cNvPr id="703" name="楕円 702"/>
        <xdr:cNvSpPr/>
      </xdr:nvSpPr>
      <xdr:spPr>
        <a:xfrm>
          <a:off x="14541500" y="167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55565</xdr:rowOff>
    </xdr:from>
    <xdr:ext cx="469744" cy="259045"/>
    <xdr:sp macro="" textlink="">
      <xdr:nvSpPr>
        <xdr:cNvPr id="704" name="テキスト ボックス 703"/>
        <xdr:cNvSpPr txBox="1"/>
      </xdr:nvSpPr>
      <xdr:spPr>
        <a:xfrm>
          <a:off x="14357428" y="1685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101136</xdr:rowOff>
    </xdr:from>
    <xdr:to>
      <xdr:col>72</xdr:col>
      <xdr:colOff>38100</xdr:colOff>
      <xdr:row>98</xdr:row>
      <xdr:rowOff>31286</xdr:rowOff>
    </xdr:to>
    <xdr:sp macro="" textlink="">
      <xdr:nvSpPr>
        <xdr:cNvPr id="705" name="楕円 704"/>
        <xdr:cNvSpPr/>
      </xdr:nvSpPr>
      <xdr:spPr>
        <a:xfrm>
          <a:off x="13652500" y="167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22413</xdr:rowOff>
    </xdr:from>
    <xdr:ext cx="469744" cy="259045"/>
    <xdr:sp macro="" textlink="">
      <xdr:nvSpPr>
        <xdr:cNvPr id="706" name="テキスト ボックス 705"/>
        <xdr:cNvSpPr txBox="1"/>
      </xdr:nvSpPr>
      <xdr:spPr>
        <a:xfrm>
          <a:off x="13468428" y="168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98101</xdr:rowOff>
    </xdr:from>
    <xdr:to>
      <xdr:col>67</xdr:col>
      <xdr:colOff>101600</xdr:colOff>
      <xdr:row>98</xdr:row>
      <xdr:rowOff>28251</xdr:rowOff>
    </xdr:to>
    <xdr:sp macro="" textlink="">
      <xdr:nvSpPr>
        <xdr:cNvPr id="707" name="楕円 706"/>
        <xdr:cNvSpPr/>
      </xdr:nvSpPr>
      <xdr:spPr>
        <a:xfrm>
          <a:off x="12763500" y="1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19378</xdr:rowOff>
    </xdr:from>
    <xdr:ext cx="469744" cy="259045"/>
    <xdr:sp macro="" textlink="">
      <xdr:nvSpPr>
        <xdr:cNvPr id="708" name="テキスト ボックス 707"/>
        <xdr:cNvSpPr txBox="1"/>
      </xdr:nvSpPr>
      <xdr:spPr>
        <a:xfrm>
          <a:off x="12579428" y="168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129733</xdr:rowOff>
    </xdr:from>
    <xdr:to>
      <xdr:col>116</xdr:col>
      <xdr:colOff>63500</xdr:colOff>
      <xdr:row>38</xdr:row>
      <xdr:rowOff>130008</xdr:rowOff>
    </xdr:to>
    <xdr:cxnSp macro="">
      <xdr:nvCxnSpPr>
        <xdr:cNvPr id="735" name="直線コネクタ 734"/>
        <xdr:cNvCxnSpPr/>
      </xdr:nvCxnSpPr>
      <xdr:spPr>
        <a:xfrm flipV="1">
          <a:off x="21323300" y="6644833"/>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130008</xdr:rowOff>
    </xdr:from>
    <xdr:to>
      <xdr:col>111</xdr:col>
      <xdr:colOff>177800</xdr:colOff>
      <xdr:row>38</xdr:row>
      <xdr:rowOff>130328</xdr:rowOff>
    </xdr:to>
    <xdr:cxnSp macro="">
      <xdr:nvCxnSpPr>
        <xdr:cNvPr id="738" name="直線コネクタ 737"/>
        <xdr:cNvCxnSpPr/>
      </xdr:nvCxnSpPr>
      <xdr:spPr>
        <a:xfrm flipV="1">
          <a:off x="20434300" y="664510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130328</xdr:rowOff>
    </xdr:from>
    <xdr:to>
      <xdr:col>107</xdr:col>
      <xdr:colOff>50800</xdr:colOff>
      <xdr:row>38</xdr:row>
      <xdr:rowOff>130647</xdr:rowOff>
    </xdr:to>
    <xdr:cxnSp macro="">
      <xdr:nvCxnSpPr>
        <xdr:cNvPr id="741" name="直線コネクタ 740"/>
        <xdr:cNvCxnSpPr/>
      </xdr:nvCxnSpPr>
      <xdr:spPr>
        <a:xfrm flipV="1">
          <a:off x="19545300" y="6645428"/>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130647</xdr:rowOff>
    </xdr:from>
    <xdr:to>
      <xdr:col>102</xdr:col>
      <xdr:colOff>114300</xdr:colOff>
      <xdr:row>38</xdr:row>
      <xdr:rowOff>130921</xdr:rowOff>
    </xdr:to>
    <xdr:cxnSp macro="">
      <xdr:nvCxnSpPr>
        <xdr:cNvPr id="744" name="直線コネクタ 743"/>
        <xdr:cNvCxnSpPr/>
      </xdr:nvCxnSpPr>
      <xdr:spPr>
        <a:xfrm flipV="1">
          <a:off x="18656300" y="664574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78933</xdr:rowOff>
    </xdr:from>
    <xdr:to>
      <xdr:col>116</xdr:col>
      <xdr:colOff>114300</xdr:colOff>
      <xdr:row>39</xdr:row>
      <xdr:rowOff>9083</xdr:rowOff>
    </xdr:to>
    <xdr:sp macro="" textlink="">
      <xdr:nvSpPr>
        <xdr:cNvPr id="754" name="楕円 753"/>
        <xdr:cNvSpPr/>
      </xdr:nvSpPr>
      <xdr:spPr>
        <a:xfrm>
          <a:off x="221107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165310</xdr:rowOff>
    </xdr:from>
    <xdr:ext cx="378565" cy="259045"/>
    <xdr:sp macro="" textlink="">
      <xdr:nvSpPr>
        <xdr:cNvPr id="755" name="投資及び出資金該当値テキスト"/>
        <xdr:cNvSpPr txBox="1"/>
      </xdr:nvSpPr>
      <xdr:spPr>
        <a:xfrm>
          <a:off x="22212300" y="650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79208</xdr:rowOff>
    </xdr:from>
    <xdr:to>
      <xdr:col>112</xdr:col>
      <xdr:colOff>38100</xdr:colOff>
      <xdr:row>39</xdr:row>
      <xdr:rowOff>9358</xdr:rowOff>
    </xdr:to>
    <xdr:sp macro="" textlink="">
      <xdr:nvSpPr>
        <xdr:cNvPr id="756" name="楕円 755"/>
        <xdr:cNvSpPr/>
      </xdr:nvSpPr>
      <xdr:spPr>
        <a:xfrm>
          <a:off x="212725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485</xdr:rowOff>
    </xdr:from>
    <xdr:ext cx="378565" cy="259045"/>
    <xdr:sp macro="" textlink="">
      <xdr:nvSpPr>
        <xdr:cNvPr id="757" name="テキスト ボックス 756"/>
        <xdr:cNvSpPr txBox="1"/>
      </xdr:nvSpPr>
      <xdr:spPr>
        <a:xfrm>
          <a:off x="21134017" y="668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79528</xdr:rowOff>
    </xdr:from>
    <xdr:to>
      <xdr:col>107</xdr:col>
      <xdr:colOff>101600</xdr:colOff>
      <xdr:row>39</xdr:row>
      <xdr:rowOff>9678</xdr:rowOff>
    </xdr:to>
    <xdr:sp macro="" textlink="">
      <xdr:nvSpPr>
        <xdr:cNvPr id="758" name="楕円 757"/>
        <xdr:cNvSpPr/>
      </xdr:nvSpPr>
      <xdr:spPr>
        <a:xfrm>
          <a:off x="203835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805</xdr:rowOff>
    </xdr:from>
    <xdr:ext cx="378565" cy="259045"/>
    <xdr:sp macro="" textlink="">
      <xdr:nvSpPr>
        <xdr:cNvPr id="759" name="テキスト ボックス 758"/>
        <xdr:cNvSpPr txBox="1"/>
      </xdr:nvSpPr>
      <xdr:spPr>
        <a:xfrm>
          <a:off x="20245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79847</xdr:rowOff>
    </xdr:from>
    <xdr:to>
      <xdr:col>102</xdr:col>
      <xdr:colOff>165100</xdr:colOff>
      <xdr:row>39</xdr:row>
      <xdr:rowOff>9997</xdr:rowOff>
    </xdr:to>
    <xdr:sp macro="" textlink="">
      <xdr:nvSpPr>
        <xdr:cNvPr id="760" name="楕円 759"/>
        <xdr:cNvSpPr/>
      </xdr:nvSpPr>
      <xdr:spPr>
        <a:xfrm>
          <a:off x="19494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1124</xdr:rowOff>
    </xdr:from>
    <xdr:ext cx="378565" cy="259045"/>
    <xdr:sp macro="" textlink="">
      <xdr:nvSpPr>
        <xdr:cNvPr id="761" name="テキスト ボックス 760"/>
        <xdr:cNvSpPr txBox="1"/>
      </xdr:nvSpPr>
      <xdr:spPr>
        <a:xfrm>
          <a:off x="19356017" y="668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80121</xdr:rowOff>
    </xdr:from>
    <xdr:to>
      <xdr:col>98</xdr:col>
      <xdr:colOff>38100</xdr:colOff>
      <xdr:row>39</xdr:row>
      <xdr:rowOff>10271</xdr:rowOff>
    </xdr:to>
    <xdr:sp macro="" textlink="">
      <xdr:nvSpPr>
        <xdr:cNvPr id="762" name="楕円 761"/>
        <xdr:cNvSpPr/>
      </xdr:nvSpPr>
      <xdr:spPr>
        <a:xfrm>
          <a:off x="186055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1398</xdr:rowOff>
    </xdr:from>
    <xdr:ext cx="378565" cy="259045"/>
    <xdr:sp macro="" textlink="">
      <xdr:nvSpPr>
        <xdr:cNvPr id="763" name="テキスト ボックス 762"/>
        <xdr:cNvSpPr txBox="1"/>
      </xdr:nvSpPr>
      <xdr:spPr>
        <a:xfrm>
          <a:off x="18467017" y="668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161326</xdr:rowOff>
    </xdr:from>
    <xdr:to>
      <xdr:col>116</xdr:col>
      <xdr:colOff>63500</xdr:colOff>
      <xdr:row>54</xdr:row>
      <xdr:rowOff>161417</xdr:rowOff>
    </xdr:to>
    <xdr:cxnSp macro="">
      <xdr:nvCxnSpPr>
        <xdr:cNvPr id="790" name="直線コネクタ 789"/>
        <xdr:cNvCxnSpPr/>
      </xdr:nvCxnSpPr>
      <xdr:spPr>
        <a:xfrm flipV="1">
          <a:off x="21323300" y="941962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151176</xdr:rowOff>
    </xdr:from>
    <xdr:to>
      <xdr:col>111</xdr:col>
      <xdr:colOff>177800</xdr:colOff>
      <xdr:row>54</xdr:row>
      <xdr:rowOff>161417</xdr:rowOff>
    </xdr:to>
    <xdr:cxnSp macro="">
      <xdr:nvCxnSpPr>
        <xdr:cNvPr id="793" name="直線コネクタ 792"/>
        <xdr:cNvCxnSpPr/>
      </xdr:nvCxnSpPr>
      <xdr:spPr>
        <a:xfrm>
          <a:off x="20434300" y="940947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5" name="テキスト ボックス 794"/>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151176</xdr:rowOff>
    </xdr:from>
    <xdr:to>
      <xdr:col>107</xdr:col>
      <xdr:colOff>50800</xdr:colOff>
      <xdr:row>54</xdr:row>
      <xdr:rowOff>156434</xdr:rowOff>
    </xdr:to>
    <xdr:cxnSp macro="">
      <xdr:nvCxnSpPr>
        <xdr:cNvPr id="796" name="直線コネクタ 795"/>
        <xdr:cNvCxnSpPr/>
      </xdr:nvCxnSpPr>
      <xdr:spPr>
        <a:xfrm flipV="1">
          <a:off x="19545300" y="940947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156434</xdr:rowOff>
    </xdr:from>
    <xdr:to>
      <xdr:col>102</xdr:col>
      <xdr:colOff>114300</xdr:colOff>
      <xdr:row>54</xdr:row>
      <xdr:rowOff>159542</xdr:rowOff>
    </xdr:to>
    <xdr:cxnSp macro="">
      <xdr:nvCxnSpPr>
        <xdr:cNvPr id="799" name="直線コネクタ 798"/>
        <xdr:cNvCxnSpPr/>
      </xdr:nvCxnSpPr>
      <xdr:spPr>
        <a:xfrm flipV="1">
          <a:off x="18656300" y="941473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801" name="テキスト ボックス 800"/>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110526</xdr:rowOff>
    </xdr:from>
    <xdr:to>
      <xdr:col>116</xdr:col>
      <xdr:colOff>114300</xdr:colOff>
      <xdr:row>55</xdr:row>
      <xdr:rowOff>40676</xdr:rowOff>
    </xdr:to>
    <xdr:sp macro="" textlink="">
      <xdr:nvSpPr>
        <xdr:cNvPr id="809" name="楕円 808"/>
        <xdr:cNvSpPr/>
      </xdr:nvSpPr>
      <xdr:spPr>
        <a:xfrm>
          <a:off x="22110700" y="93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133403</xdr:rowOff>
    </xdr:from>
    <xdr:ext cx="534377" cy="259045"/>
    <xdr:sp macro="" textlink="">
      <xdr:nvSpPr>
        <xdr:cNvPr id="810" name="貸付金該当値テキスト"/>
        <xdr:cNvSpPr txBox="1"/>
      </xdr:nvSpPr>
      <xdr:spPr>
        <a:xfrm>
          <a:off x="22212300" y="92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110617</xdr:rowOff>
    </xdr:from>
    <xdr:to>
      <xdr:col>112</xdr:col>
      <xdr:colOff>38100</xdr:colOff>
      <xdr:row>55</xdr:row>
      <xdr:rowOff>40767</xdr:rowOff>
    </xdr:to>
    <xdr:sp macro="" textlink="">
      <xdr:nvSpPr>
        <xdr:cNvPr id="811" name="楕円 810"/>
        <xdr:cNvSpPr/>
      </xdr:nvSpPr>
      <xdr:spPr>
        <a:xfrm>
          <a:off x="21272500" y="93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57294</xdr:rowOff>
    </xdr:from>
    <xdr:ext cx="534377" cy="259045"/>
    <xdr:sp macro="" textlink="">
      <xdr:nvSpPr>
        <xdr:cNvPr id="812" name="テキスト ボックス 811"/>
        <xdr:cNvSpPr txBox="1"/>
      </xdr:nvSpPr>
      <xdr:spPr>
        <a:xfrm>
          <a:off x="21056111" y="9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100376</xdr:rowOff>
    </xdr:from>
    <xdr:to>
      <xdr:col>107</xdr:col>
      <xdr:colOff>101600</xdr:colOff>
      <xdr:row>55</xdr:row>
      <xdr:rowOff>30526</xdr:rowOff>
    </xdr:to>
    <xdr:sp macro="" textlink="">
      <xdr:nvSpPr>
        <xdr:cNvPr id="813" name="楕円 812"/>
        <xdr:cNvSpPr/>
      </xdr:nvSpPr>
      <xdr:spPr>
        <a:xfrm>
          <a:off x="20383500" y="93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47053</xdr:rowOff>
    </xdr:from>
    <xdr:ext cx="534377" cy="259045"/>
    <xdr:sp macro="" textlink="">
      <xdr:nvSpPr>
        <xdr:cNvPr id="814" name="テキスト ボックス 813"/>
        <xdr:cNvSpPr txBox="1"/>
      </xdr:nvSpPr>
      <xdr:spPr>
        <a:xfrm>
          <a:off x="20167111" y="91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105634</xdr:rowOff>
    </xdr:from>
    <xdr:to>
      <xdr:col>102</xdr:col>
      <xdr:colOff>165100</xdr:colOff>
      <xdr:row>55</xdr:row>
      <xdr:rowOff>35784</xdr:rowOff>
    </xdr:to>
    <xdr:sp macro="" textlink="">
      <xdr:nvSpPr>
        <xdr:cNvPr id="815" name="楕円 814"/>
        <xdr:cNvSpPr/>
      </xdr:nvSpPr>
      <xdr:spPr>
        <a:xfrm>
          <a:off x="19494500" y="93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52311</xdr:rowOff>
    </xdr:from>
    <xdr:ext cx="534377" cy="259045"/>
    <xdr:sp macro="" textlink="">
      <xdr:nvSpPr>
        <xdr:cNvPr id="816" name="テキスト ボックス 815"/>
        <xdr:cNvSpPr txBox="1"/>
      </xdr:nvSpPr>
      <xdr:spPr>
        <a:xfrm>
          <a:off x="19278111" y="913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108742</xdr:rowOff>
    </xdr:from>
    <xdr:to>
      <xdr:col>98</xdr:col>
      <xdr:colOff>38100</xdr:colOff>
      <xdr:row>55</xdr:row>
      <xdr:rowOff>38892</xdr:rowOff>
    </xdr:to>
    <xdr:sp macro="" textlink="">
      <xdr:nvSpPr>
        <xdr:cNvPr id="817" name="楕円 816"/>
        <xdr:cNvSpPr/>
      </xdr:nvSpPr>
      <xdr:spPr>
        <a:xfrm>
          <a:off x="18605500" y="93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55419</xdr:rowOff>
    </xdr:from>
    <xdr:ext cx="534377" cy="259045"/>
    <xdr:sp macro="" textlink="">
      <xdr:nvSpPr>
        <xdr:cNvPr id="818" name="テキスト ボックス 817"/>
        <xdr:cNvSpPr txBox="1"/>
      </xdr:nvSpPr>
      <xdr:spPr>
        <a:xfrm>
          <a:off x="18389111" y="914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45098</xdr:rowOff>
    </xdr:from>
    <xdr:to>
      <xdr:col>116</xdr:col>
      <xdr:colOff>63500</xdr:colOff>
      <xdr:row>74</xdr:row>
      <xdr:rowOff>61938</xdr:rowOff>
    </xdr:to>
    <xdr:cxnSp macro="">
      <xdr:nvCxnSpPr>
        <xdr:cNvPr id="848" name="直線コネクタ 847"/>
        <xdr:cNvCxnSpPr/>
      </xdr:nvCxnSpPr>
      <xdr:spPr>
        <a:xfrm>
          <a:off x="21323300" y="12732398"/>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41840</xdr:rowOff>
    </xdr:from>
    <xdr:to>
      <xdr:col>111</xdr:col>
      <xdr:colOff>177800</xdr:colOff>
      <xdr:row>74</xdr:row>
      <xdr:rowOff>45098</xdr:rowOff>
    </xdr:to>
    <xdr:cxnSp macro="">
      <xdr:nvCxnSpPr>
        <xdr:cNvPr id="851" name="直線コネクタ 850"/>
        <xdr:cNvCxnSpPr/>
      </xdr:nvCxnSpPr>
      <xdr:spPr>
        <a:xfrm>
          <a:off x="20434300" y="1272914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41840</xdr:rowOff>
    </xdr:from>
    <xdr:to>
      <xdr:col>107</xdr:col>
      <xdr:colOff>50800</xdr:colOff>
      <xdr:row>74</xdr:row>
      <xdr:rowOff>121165</xdr:rowOff>
    </xdr:to>
    <xdr:cxnSp macro="">
      <xdr:nvCxnSpPr>
        <xdr:cNvPr id="854" name="直線コネクタ 853"/>
        <xdr:cNvCxnSpPr/>
      </xdr:nvCxnSpPr>
      <xdr:spPr>
        <a:xfrm flipV="1">
          <a:off x="19545300" y="12729140"/>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52756</xdr:rowOff>
    </xdr:from>
    <xdr:to>
      <xdr:col>102</xdr:col>
      <xdr:colOff>114300</xdr:colOff>
      <xdr:row>74</xdr:row>
      <xdr:rowOff>121165</xdr:rowOff>
    </xdr:to>
    <xdr:cxnSp macro="">
      <xdr:nvCxnSpPr>
        <xdr:cNvPr id="857" name="直線コネクタ 856"/>
        <xdr:cNvCxnSpPr/>
      </xdr:nvCxnSpPr>
      <xdr:spPr>
        <a:xfrm>
          <a:off x="18656300" y="12740056"/>
          <a:ext cx="8890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11138</xdr:rowOff>
    </xdr:from>
    <xdr:to>
      <xdr:col>116</xdr:col>
      <xdr:colOff>114300</xdr:colOff>
      <xdr:row>74</xdr:row>
      <xdr:rowOff>112738</xdr:rowOff>
    </xdr:to>
    <xdr:sp macro="" textlink="">
      <xdr:nvSpPr>
        <xdr:cNvPr id="867" name="楕円 866"/>
        <xdr:cNvSpPr/>
      </xdr:nvSpPr>
      <xdr:spPr>
        <a:xfrm>
          <a:off x="22110700" y="12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34015</xdr:rowOff>
    </xdr:from>
    <xdr:ext cx="534377" cy="259045"/>
    <xdr:sp macro="" textlink="">
      <xdr:nvSpPr>
        <xdr:cNvPr id="868" name="繰出金該当値テキスト"/>
        <xdr:cNvSpPr txBox="1"/>
      </xdr:nvSpPr>
      <xdr:spPr>
        <a:xfrm>
          <a:off x="22212300" y="125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165748</xdr:rowOff>
    </xdr:from>
    <xdr:to>
      <xdr:col>112</xdr:col>
      <xdr:colOff>38100</xdr:colOff>
      <xdr:row>74</xdr:row>
      <xdr:rowOff>95898</xdr:rowOff>
    </xdr:to>
    <xdr:sp macro="" textlink="">
      <xdr:nvSpPr>
        <xdr:cNvPr id="869" name="楕円 868"/>
        <xdr:cNvSpPr/>
      </xdr:nvSpPr>
      <xdr:spPr>
        <a:xfrm>
          <a:off x="21272500" y="126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112425</xdr:rowOff>
    </xdr:from>
    <xdr:ext cx="534377" cy="259045"/>
    <xdr:sp macro="" textlink="">
      <xdr:nvSpPr>
        <xdr:cNvPr id="870" name="テキスト ボックス 869"/>
        <xdr:cNvSpPr txBox="1"/>
      </xdr:nvSpPr>
      <xdr:spPr>
        <a:xfrm>
          <a:off x="21056111" y="1245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162490</xdr:rowOff>
    </xdr:from>
    <xdr:to>
      <xdr:col>107</xdr:col>
      <xdr:colOff>101600</xdr:colOff>
      <xdr:row>74</xdr:row>
      <xdr:rowOff>92640</xdr:rowOff>
    </xdr:to>
    <xdr:sp macro="" textlink="">
      <xdr:nvSpPr>
        <xdr:cNvPr id="871" name="楕円 870"/>
        <xdr:cNvSpPr/>
      </xdr:nvSpPr>
      <xdr:spPr>
        <a:xfrm>
          <a:off x="20383500" y="126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109167</xdr:rowOff>
    </xdr:from>
    <xdr:ext cx="534377" cy="259045"/>
    <xdr:sp macro="" textlink="">
      <xdr:nvSpPr>
        <xdr:cNvPr id="872" name="テキスト ボックス 871"/>
        <xdr:cNvSpPr txBox="1"/>
      </xdr:nvSpPr>
      <xdr:spPr>
        <a:xfrm>
          <a:off x="20167111" y="124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70365</xdr:rowOff>
    </xdr:from>
    <xdr:to>
      <xdr:col>102</xdr:col>
      <xdr:colOff>165100</xdr:colOff>
      <xdr:row>75</xdr:row>
      <xdr:rowOff>515</xdr:rowOff>
    </xdr:to>
    <xdr:sp macro="" textlink="">
      <xdr:nvSpPr>
        <xdr:cNvPr id="873" name="楕円 872"/>
        <xdr:cNvSpPr/>
      </xdr:nvSpPr>
      <xdr:spPr>
        <a:xfrm>
          <a:off x="19494500" y="127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17042</xdr:rowOff>
    </xdr:from>
    <xdr:ext cx="534377" cy="259045"/>
    <xdr:sp macro="" textlink="">
      <xdr:nvSpPr>
        <xdr:cNvPr id="874" name="テキスト ボックス 873"/>
        <xdr:cNvSpPr txBox="1"/>
      </xdr:nvSpPr>
      <xdr:spPr>
        <a:xfrm>
          <a:off x="19278111" y="125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1956</xdr:rowOff>
    </xdr:from>
    <xdr:to>
      <xdr:col>98</xdr:col>
      <xdr:colOff>38100</xdr:colOff>
      <xdr:row>74</xdr:row>
      <xdr:rowOff>103556</xdr:rowOff>
    </xdr:to>
    <xdr:sp macro="" textlink="">
      <xdr:nvSpPr>
        <xdr:cNvPr id="875" name="楕円 874"/>
        <xdr:cNvSpPr/>
      </xdr:nvSpPr>
      <xdr:spPr>
        <a:xfrm>
          <a:off x="18605500" y="126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120083</xdr:rowOff>
    </xdr:from>
    <xdr:ext cx="534377" cy="259045"/>
    <xdr:sp macro="" textlink="">
      <xdr:nvSpPr>
        <xdr:cNvPr id="876" name="テキスト ボックス 875"/>
        <xdr:cNvSpPr txBox="1"/>
      </xdr:nvSpPr>
      <xdr:spPr>
        <a:xfrm>
          <a:off x="18389111" y="124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434</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扶助費は、生涯福祉等の充実のための支出増のためである。近年増加傾向にあり、今後も増加が見込まれる。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年度から開始した小学校統廃合に伴う統合小学校建設事業により、前年度に引き続き高い水準となっている。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年度は除雪にかかる経費が減少したため、維持補修費が大幅減となっている。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42,132
41,703
200.61
19,273,341
18,326,773
882,623
10,408,311
17,348,862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140353</xdr:rowOff>
    </xdr:from>
    <xdr:to>
      <xdr:col>24</xdr:col>
      <xdr:colOff>63500</xdr:colOff>
      <xdr:row>35</xdr:row>
      <xdr:rowOff>143619</xdr:rowOff>
    </xdr:to>
    <xdr:cxnSp macro="">
      <xdr:nvCxnSpPr>
        <xdr:cNvPr id="63" name="直線コネクタ 62"/>
        <xdr:cNvCxnSpPr/>
      </xdr:nvCxnSpPr>
      <xdr:spPr>
        <a:xfrm flipV="1">
          <a:off x="3797300" y="61411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143619</xdr:rowOff>
    </xdr:from>
    <xdr:to>
      <xdr:col>19</xdr:col>
      <xdr:colOff>177800</xdr:colOff>
      <xdr:row>35</xdr:row>
      <xdr:rowOff>165172</xdr:rowOff>
    </xdr:to>
    <xdr:cxnSp macro="">
      <xdr:nvCxnSpPr>
        <xdr:cNvPr id="66" name="直線コネクタ 65"/>
        <xdr:cNvCxnSpPr/>
      </xdr:nvCxnSpPr>
      <xdr:spPr>
        <a:xfrm flipV="1">
          <a:off x="2908300" y="6144369"/>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91041</xdr:rowOff>
    </xdr:from>
    <xdr:to>
      <xdr:col>15</xdr:col>
      <xdr:colOff>50800</xdr:colOff>
      <xdr:row>35</xdr:row>
      <xdr:rowOff>165172</xdr:rowOff>
    </xdr:to>
    <xdr:cxnSp macro="">
      <xdr:nvCxnSpPr>
        <xdr:cNvPr id="69" name="直線コネクタ 68"/>
        <xdr:cNvCxnSpPr/>
      </xdr:nvCxnSpPr>
      <xdr:spPr>
        <a:xfrm>
          <a:off x="2019300" y="5920341"/>
          <a:ext cx="889000" cy="2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91041</xdr:rowOff>
    </xdr:from>
    <xdr:to>
      <xdr:col>10</xdr:col>
      <xdr:colOff>114300</xdr:colOff>
      <xdr:row>35</xdr:row>
      <xdr:rowOff>122718</xdr:rowOff>
    </xdr:to>
    <xdr:cxnSp macro="">
      <xdr:nvCxnSpPr>
        <xdr:cNvPr id="72" name="直線コネクタ 71"/>
        <xdr:cNvCxnSpPr/>
      </xdr:nvCxnSpPr>
      <xdr:spPr>
        <a:xfrm flipV="1">
          <a:off x="1130300" y="5920341"/>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89553</xdr:rowOff>
    </xdr:from>
    <xdr:to>
      <xdr:col>24</xdr:col>
      <xdr:colOff>114300</xdr:colOff>
      <xdr:row>36</xdr:row>
      <xdr:rowOff>19703</xdr:rowOff>
    </xdr:to>
    <xdr:sp macro="" textlink="">
      <xdr:nvSpPr>
        <xdr:cNvPr id="82" name="楕円 81"/>
        <xdr:cNvSpPr/>
      </xdr:nvSpPr>
      <xdr:spPr>
        <a:xfrm>
          <a:off x="45847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112430</xdr:rowOff>
    </xdr:from>
    <xdr:ext cx="469744" cy="259045"/>
    <xdr:sp macro="" textlink="">
      <xdr:nvSpPr>
        <xdr:cNvPr id="83" name="議会費該当値テキスト"/>
        <xdr:cNvSpPr txBox="1"/>
      </xdr:nvSpPr>
      <xdr:spPr>
        <a:xfrm>
          <a:off x="4686300" y="594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92819</xdr:rowOff>
    </xdr:from>
    <xdr:to>
      <xdr:col>20</xdr:col>
      <xdr:colOff>38100</xdr:colOff>
      <xdr:row>36</xdr:row>
      <xdr:rowOff>22969</xdr:rowOff>
    </xdr:to>
    <xdr:sp macro="" textlink="">
      <xdr:nvSpPr>
        <xdr:cNvPr id="84" name="楕円 83"/>
        <xdr:cNvSpPr/>
      </xdr:nvSpPr>
      <xdr:spPr>
        <a:xfrm>
          <a:off x="3746500" y="60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39496</xdr:rowOff>
    </xdr:from>
    <xdr:ext cx="469744" cy="259045"/>
    <xdr:sp macro="" textlink="">
      <xdr:nvSpPr>
        <xdr:cNvPr id="85" name="テキスト ボックス 84"/>
        <xdr:cNvSpPr txBox="1"/>
      </xdr:nvSpPr>
      <xdr:spPr>
        <a:xfrm>
          <a:off x="3562428" y="58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114372</xdr:rowOff>
    </xdr:from>
    <xdr:to>
      <xdr:col>15</xdr:col>
      <xdr:colOff>101600</xdr:colOff>
      <xdr:row>36</xdr:row>
      <xdr:rowOff>44522</xdr:rowOff>
    </xdr:to>
    <xdr:sp macro="" textlink="">
      <xdr:nvSpPr>
        <xdr:cNvPr id="86" name="楕円 85"/>
        <xdr:cNvSpPr/>
      </xdr:nvSpPr>
      <xdr:spPr>
        <a:xfrm>
          <a:off x="2857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61049</xdr:rowOff>
    </xdr:from>
    <xdr:ext cx="469744" cy="259045"/>
    <xdr:sp macro="" textlink="">
      <xdr:nvSpPr>
        <xdr:cNvPr id="87" name="テキスト ボックス 86"/>
        <xdr:cNvSpPr txBox="1"/>
      </xdr:nvSpPr>
      <xdr:spPr>
        <a:xfrm>
          <a:off x="2673428" y="589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40241</xdr:rowOff>
    </xdr:from>
    <xdr:to>
      <xdr:col>10</xdr:col>
      <xdr:colOff>165100</xdr:colOff>
      <xdr:row>34</xdr:row>
      <xdr:rowOff>141841</xdr:rowOff>
    </xdr:to>
    <xdr:sp macro="" textlink="">
      <xdr:nvSpPr>
        <xdr:cNvPr id="88" name="楕円 87"/>
        <xdr:cNvSpPr/>
      </xdr:nvSpPr>
      <xdr:spPr>
        <a:xfrm>
          <a:off x="1968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158368</xdr:rowOff>
    </xdr:from>
    <xdr:ext cx="469744" cy="259045"/>
    <xdr:sp macro="" textlink="">
      <xdr:nvSpPr>
        <xdr:cNvPr id="89" name="テキスト ボックス 88"/>
        <xdr:cNvSpPr txBox="1"/>
      </xdr:nvSpPr>
      <xdr:spPr>
        <a:xfrm>
          <a:off x="1784428"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71918</xdr:rowOff>
    </xdr:from>
    <xdr:to>
      <xdr:col>6</xdr:col>
      <xdr:colOff>38100</xdr:colOff>
      <xdr:row>36</xdr:row>
      <xdr:rowOff>2068</xdr:rowOff>
    </xdr:to>
    <xdr:sp macro="" textlink="">
      <xdr:nvSpPr>
        <xdr:cNvPr id="90" name="楕円 89"/>
        <xdr:cNvSpPr/>
      </xdr:nvSpPr>
      <xdr:spPr>
        <a:xfrm>
          <a:off x="1079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164645</xdr:rowOff>
    </xdr:from>
    <xdr:ext cx="469744" cy="259045"/>
    <xdr:sp macro="" textlink="">
      <xdr:nvSpPr>
        <xdr:cNvPr id="91" name="テキスト ボックス 90"/>
        <xdr:cNvSpPr txBox="1"/>
      </xdr:nvSpPr>
      <xdr:spPr>
        <a:xfrm>
          <a:off x="895428" y="61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40171</xdr:rowOff>
    </xdr:from>
    <xdr:to>
      <xdr:col>24</xdr:col>
      <xdr:colOff>63500</xdr:colOff>
      <xdr:row>58</xdr:row>
      <xdr:rowOff>48241</xdr:rowOff>
    </xdr:to>
    <xdr:cxnSp macro="">
      <xdr:nvCxnSpPr>
        <xdr:cNvPr id="120" name="直線コネクタ 119"/>
        <xdr:cNvCxnSpPr/>
      </xdr:nvCxnSpPr>
      <xdr:spPr>
        <a:xfrm flipV="1">
          <a:off x="3797300" y="9984271"/>
          <a:ext cx="8382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32978</xdr:rowOff>
    </xdr:from>
    <xdr:to>
      <xdr:col>19</xdr:col>
      <xdr:colOff>177800</xdr:colOff>
      <xdr:row>58</xdr:row>
      <xdr:rowOff>48241</xdr:rowOff>
    </xdr:to>
    <xdr:cxnSp macro="">
      <xdr:nvCxnSpPr>
        <xdr:cNvPr id="123" name="直線コネクタ 122"/>
        <xdr:cNvCxnSpPr/>
      </xdr:nvCxnSpPr>
      <xdr:spPr>
        <a:xfrm>
          <a:off x="2908300" y="9977078"/>
          <a:ext cx="8890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23171</xdr:rowOff>
    </xdr:from>
    <xdr:to>
      <xdr:col>15</xdr:col>
      <xdr:colOff>50800</xdr:colOff>
      <xdr:row>58</xdr:row>
      <xdr:rowOff>32978</xdr:rowOff>
    </xdr:to>
    <xdr:cxnSp macro="">
      <xdr:nvCxnSpPr>
        <xdr:cNvPr id="126" name="直線コネクタ 125"/>
        <xdr:cNvCxnSpPr/>
      </xdr:nvCxnSpPr>
      <xdr:spPr>
        <a:xfrm>
          <a:off x="2019300" y="9967271"/>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23171</xdr:rowOff>
    </xdr:from>
    <xdr:to>
      <xdr:col>10</xdr:col>
      <xdr:colOff>114300</xdr:colOff>
      <xdr:row>58</xdr:row>
      <xdr:rowOff>30780</xdr:rowOff>
    </xdr:to>
    <xdr:cxnSp macro="">
      <xdr:nvCxnSpPr>
        <xdr:cNvPr id="129" name="直線コネクタ 128"/>
        <xdr:cNvCxnSpPr/>
      </xdr:nvCxnSpPr>
      <xdr:spPr>
        <a:xfrm flipV="1">
          <a:off x="1130300" y="9967271"/>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160821</xdr:rowOff>
    </xdr:from>
    <xdr:to>
      <xdr:col>24</xdr:col>
      <xdr:colOff>114300</xdr:colOff>
      <xdr:row>58</xdr:row>
      <xdr:rowOff>90971</xdr:rowOff>
    </xdr:to>
    <xdr:sp macro="" textlink="">
      <xdr:nvSpPr>
        <xdr:cNvPr id="139" name="楕円 138"/>
        <xdr:cNvSpPr/>
      </xdr:nvSpPr>
      <xdr:spPr>
        <a:xfrm>
          <a:off x="4584700" y="99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75748</xdr:rowOff>
    </xdr:from>
    <xdr:ext cx="534377" cy="259045"/>
    <xdr:sp macro="" textlink="">
      <xdr:nvSpPr>
        <xdr:cNvPr id="140" name="総務費該当値テキスト"/>
        <xdr:cNvSpPr txBox="1"/>
      </xdr:nvSpPr>
      <xdr:spPr>
        <a:xfrm>
          <a:off x="4686300" y="98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168891</xdr:rowOff>
    </xdr:from>
    <xdr:to>
      <xdr:col>20</xdr:col>
      <xdr:colOff>38100</xdr:colOff>
      <xdr:row>58</xdr:row>
      <xdr:rowOff>99041</xdr:rowOff>
    </xdr:to>
    <xdr:sp macro="" textlink="">
      <xdr:nvSpPr>
        <xdr:cNvPr id="141" name="楕円 140"/>
        <xdr:cNvSpPr/>
      </xdr:nvSpPr>
      <xdr:spPr>
        <a:xfrm>
          <a:off x="3746500" y="99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90168</xdr:rowOff>
    </xdr:from>
    <xdr:ext cx="534377" cy="259045"/>
    <xdr:sp macro="" textlink="">
      <xdr:nvSpPr>
        <xdr:cNvPr id="142" name="テキスト ボックス 141"/>
        <xdr:cNvSpPr txBox="1"/>
      </xdr:nvSpPr>
      <xdr:spPr>
        <a:xfrm>
          <a:off x="3530111" y="100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153628</xdr:rowOff>
    </xdr:from>
    <xdr:to>
      <xdr:col>15</xdr:col>
      <xdr:colOff>101600</xdr:colOff>
      <xdr:row>58</xdr:row>
      <xdr:rowOff>83778</xdr:rowOff>
    </xdr:to>
    <xdr:sp macro="" textlink="">
      <xdr:nvSpPr>
        <xdr:cNvPr id="143" name="楕円 142"/>
        <xdr:cNvSpPr/>
      </xdr:nvSpPr>
      <xdr:spPr>
        <a:xfrm>
          <a:off x="2857500" y="99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74905</xdr:rowOff>
    </xdr:from>
    <xdr:ext cx="534377" cy="259045"/>
    <xdr:sp macro="" textlink="">
      <xdr:nvSpPr>
        <xdr:cNvPr id="144" name="テキスト ボックス 143"/>
        <xdr:cNvSpPr txBox="1"/>
      </xdr:nvSpPr>
      <xdr:spPr>
        <a:xfrm>
          <a:off x="2641111" y="100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143821</xdr:rowOff>
    </xdr:from>
    <xdr:to>
      <xdr:col>10</xdr:col>
      <xdr:colOff>165100</xdr:colOff>
      <xdr:row>58</xdr:row>
      <xdr:rowOff>73971</xdr:rowOff>
    </xdr:to>
    <xdr:sp macro="" textlink="">
      <xdr:nvSpPr>
        <xdr:cNvPr id="145" name="楕円 144"/>
        <xdr:cNvSpPr/>
      </xdr:nvSpPr>
      <xdr:spPr>
        <a:xfrm>
          <a:off x="1968500" y="99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65098</xdr:rowOff>
    </xdr:from>
    <xdr:ext cx="534377" cy="259045"/>
    <xdr:sp macro="" textlink="">
      <xdr:nvSpPr>
        <xdr:cNvPr id="146" name="テキスト ボックス 145"/>
        <xdr:cNvSpPr txBox="1"/>
      </xdr:nvSpPr>
      <xdr:spPr>
        <a:xfrm>
          <a:off x="1752111" y="100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151430</xdr:rowOff>
    </xdr:from>
    <xdr:to>
      <xdr:col>6</xdr:col>
      <xdr:colOff>38100</xdr:colOff>
      <xdr:row>58</xdr:row>
      <xdr:rowOff>81580</xdr:rowOff>
    </xdr:to>
    <xdr:sp macro="" textlink="">
      <xdr:nvSpPr>
        <xdr:cNvPr id="147" name="楕円 146"/>
        <xdr:cNvSpPr/>
      </xdr:nvSpPr>
      <xdr:spPr>
        <a:xfrm>
          <a:off x="1079500" y="99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72707</xdr:rowOff>
    </xdr:from>
    <xdr:ext cx="534377" cy="259045"/>
    <xdr:sp macro="" textlink="">
      <xdr:nvSpPr>
        <xdr:cNvPr id="148" name="テキスト ボックス 147"/>
        <xdr:cNvSpPr txBox="1"/>
      </xdr:nvSpPr>
      <xdr:spPr>
        <a:xfrm>
          <a:off x="863111" y="100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154285</xdr:rowOff>
    </xdr:from>
    <xdr:to>
      <xdr:col>24</xdr:col>
      <xdr:colOff>63500</xdr:colOff>
      <xdr:row>77</xdr:row>
      <xdr:rowOff>156029</xdr:rowOff>
    </xdr:to>
    <xdr:cxnSp macro="">
      <xdr:nvCxnSpPr>
        <xdr:cNvPr id="178" name="直線コネクタ 177"/>
        <xdr:cNvCxnSpPr/>
      </xdr:nvCxnSpPr>
      <xdr:spPr>
        <a:xfrm>
          <a:off x="3797300" y="13355935"/>
          <a:ext cx="8382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154285</xdr:rowOff>
    </xdr:from>
    <xdr:to>
      <xdr:col>19</xdr:col>
      <xdr:colOff>177800</xdr:colOff>
      <xdr:row>78</xdr:row>
      <xdr:rowOff>1253</xdr:rowOff>
    </xdr:to>
    <xdr:cxnSp macro="">
      <xdr:nvCxnSpPr>
        <xdr:cNvPr id="181" name="直線コネクタ 180"/>
        <xdr:cNvCxnSpPr/>
      </xdr:nvCxnSpPr>
      <xdr:spPr>
        <a:xfrm flipV="1">
          <a:off x="2908300" y="13355935"/>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134404</xdr:rowOff>
    </xdr:from>
    <xdr:to>
      <xdr:col>15</xdr:col>
      <xdr:colOff>50800</xdr:colOff>
      <xdr:row>78</xdr:row>
      <xdr:rowOff>1253</xdr:rowOff>
    </xdr:to>
    <xdr:cxnSp macro="">
      <xdr:nvCxnSpPr>
        <xdr:cNvPr id="184" name="直線コネクタ 183"/>
        <xdr:cNvCxnSpPr/>
      </xdr:nvCxnSpPr>
      <xdr:spPr>
        <a:xfrm>
          <a:off x="2019300" y="13336054"/>
          <a:ext cx="889000" cy="3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117518</xdr:rowOff>
    </xdr:from>
    <xdr:to>
      <xdr:col>10</xdr:col>
      <xdr:colOff>114300</xdr:colOff>
      <xdr:row>77</xdr:row>
      <xdr:rowOff>134404</xdr:rowOff>
    </xdr:to>
    <xdr:cxnSp macro="">
      <xdr:nvCxnSpPr>
        <xdr:cNvPr id="187" name="直線コネクタ 186"/>
        <xdr:cNvCxnSpPr/>
      </xdr:nvCxnSpPr>
      <xdr:spPr>
        <a:xfrm>
          <a:off x="1130300" y="13319168"/>
          <a:ext cx="8890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105229</xdr:rowOff>
    </xdr:from>
    <xdr:to>
      <xdr:col>24</xdr:col>
      <xdr:colOff>114300</xdr:colOff>
      <xdr:row>78</xdr:row>
      <xdr:rowOff>35379</xdr:rowOff>
    </xdr:to>
    <xdr:sp macro="" textlink="">
      <xdr:nvSpPr>
        <xdr:cNvPr id="197" name="楕円 196"/>
        <xdr:cNvSpPr/>
      </xdr:nvSpPr>
      <xdr:spPr>
        <a:xfrm>
          <a:off x="4584700" y="13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20156</xdr:rowOff>
    </xdr:from>
    <xdr:ext cx="599010" cy="259045"/>
    <xdr:sp macro="" textlink="">
      <xdr:nvSpPr>
        <xdr:cNvPr id="198" name="民生費該当値テキスト"/>
        <xdr:cNvSpPr txBox="1"/>
      </xdr:nvSpPr>
      <xdr:spPr>
        <a:xfrm>
          <a:off x="4686300" y="1322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103485</xdr:rowOff>
    </xdr:from>
    <xdr:to>
      <xdr:col>20</xdr:col>
      <xdr:colOff>38100</xdr:colOff>
      <xdr:row>78</xdr:row>
      <xdr:rowOff>33635</xdr:rowOff>
    </xdr:to>
    <xdr:sp macro="" textlink="">
      <xdr:nvSpPr>
        <xdr:cNvPr id="199" name="楕円 198"/>
        <xdr:cNvSpPr/>
      </xdr:nvSpPr>
      <xdr:spPr>
        <a:xfrm>
          <a:off x="3746500" y="133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24762</xdr:rowOff>
    </xdr:from>
    <xdr:ext cx="599010" cy="259045"/>
    <xdr:sp macro="" textlink="">
      <xdr:nvSpPr>
        <xdr:cNvPr id="200" name="テキスト ボックス 199"/>
        <xdr:cNvSpPr txBox="1"/>
      </xdr:nvSpPr>
      <xdr:spPr>
        <a:xfrm>
          <a:off x="3497795" y="1339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121903</xdr:rowOff>
    </xdr:from>
    <xdr:to>
      <xdr:col>15</xdr:col>
      <xdr:colOff>101600</xdr:colOff>
      <xdr:row>78</xdr:row>
      <xdr:rowOff>52053</xdr:rowOff>
    </xdr:to>
    <xdr:sp macro="" textlink="">
      <xdr:nvSpPr>
        <xdr:cNvPr id="201" name="楕円 200"/>
        <xdr:cNvSpPr/>
      </xdr:nvSpPr>
      <xdr:spPr>
        <a:xfrm>
          <a:off x="2857500" y="133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43180</xdr:rowOff>
    </xdr:from>
    <xdr:ext cx="599010" cy="259045"/>
    <xdr:sp macro="" textlink="">
      <xdr:nvSpPr>
        <xdr:cNvPr id="202" name="テキスト ボックス 201"/>
        <xdr:cNvSpPr txBox="1"/>
      </xdr:nvSpPr>
      <xdr:spPr>
        <a:xfrm>
          <a:off x="2608795" y="1341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83604</xdr:rowOff>
    </xdr:from>
    <xdr:to>
      <xdr:col>10</xdr:col>
      <xdr:colOff>165100</xdr:colOff>
      <xdr:row>78</xdr:row>
      <xdr:rowOff>13754</xdr:rowOff>
    </xdr:to>
    <xdr:sp macro="" textlink="">
      <xdr:nvSpPr>
        <xdr:cNvPr id="203" name="楕円 202"/>
        <xdr:cNvSpPr/>
      </xdr:nvSpPr>
      <xdr:spPr>
        <a:xfrm>
          <a:off x="1968500" y="132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4881</xdr:rowOff>
    </xdr:from>
    <xdr:ext cx="599010" cy="259045"/>
    <xdr:sp macro="" textlink="">
      <xdr:nvSpPr>
        <xdr:cNvPr id="204" name="テキスト ボックス 203"/>
        <xdr:cNvSpPr txBox="1"/>
      </xdr:nvSpPr>
      <xdr:spPr>
        <a:xfrm>
          <a:off x="1719795" y="1337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66718</xdr:rowOff>
    </xdr:from>
    <xdr:to>
      <xdr:col>6</xdr:col>
      <xdr:colOff>38100</xdr:colOff>
      <xdr:row>77</xdr:row>
      <xdr:rowOff>168318</xdr:rowOff>
    </xdr:to>
    <xdr:sp macro="" textlink="">
      <xdr:nvSpPr>
        <xdr:cNvPr id="205" name="楕円 204"/>
        <xdr:cNvSpPr/>
      </xdr:nvSpPr>
      <xdr:spPr>
        <a:xfrm>
          <a:off x="1079500" y="132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159445</xdr:rowOff>
    </xdr:from>
    <xdr:ext cx="599010" cy="259045"/>
    <xdr:sp macro="" textlink="">
      <xdr:nvSpPr>
        <xdr:cNvPr id="206" name="テキスト ボックス 205"/>
        <xdr:cNvSpPr txBox="1"/>
      </xdr:nvSpPr>
      <xdr:spPr>
        <a:xfrm>
          <a:off x="830795" y="1336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151707</xdr:rowOff>
    </xdr:from>
    <xdr:to>
      <xdr:col>24</xdr:col>
      <xdr:colOff>63500</xdr:colOff>
      <xdr:row>97</xdr:row>
      <xdr:rowOff>170202</xdr:rowOff>
    </xdr:to>
    <xdr:cxnSp macro="">
      <xdr:nvCxnSpPr>
        <xdr:cNvPr id="237" name="直線コネクタ 236"/>
        <xdr:cNvCxnSpPr/>
      </xdr:nvCxnSpPr>
      <xdr:spPr>
        <a:xfrm flipV="1">
          <a:off x="3797300" y="16782357"/>
          <a:ext cx="8382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170202</xdr:rowOff>
    </xdr:from>
    <xdr:to>
      <xdr:col>19</xdr:col>
      <xdr:colOff>177800</xdr:colOff>
      <xdr:row>98</xdr:row>
      <xdr:rowOff>34240</xdr:rowOff>
    </xdr:to>
    <xdr:cxnSp macro="">
      <xdr:nvCxnSpPr>
        <xdr:cNvPr id="240" name="直線コネクタ 239"/>
        <xdr:cNvCxnSpPr/>
      </xdr:nvCxnSpPr>
      <xdr:spPr>
        <a:xfrm flipV="1">
          <a:off x="2908300" y="16800852"/>
          <a:ext cx="889000" cy="3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26837</xdr:rowOff>
    </xdr:from>
    <xdr:to>
      <xdr:col>15</xdr:col>
      <xdr:colOff>50800</xdr:colOff>
      <xdr:row>98</xdr:row>
      <xdr:rowOff>34240</xdr:rowOff>
    </xdr:to>
    <xdr:cxnSp macro="">
      <xdr:nvCxnSpPr>
        <xdr:cNvPr id="243" name="直線コネクタ 242"/>
        <xdr:cNvCxnSpPr/>
      </xdr:nvCxnSpPr>
      <xdr:spPr>
        <a:xfrm>
          <a:off x="2019300" y="1682893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11728</xdr:rowOff>
    </xdr:from>
    <xdr:to>
      <xdr:col>10</xdr:col>
      <xdr:colOff>114300</xdr:colOff>
      <xdr:row>98</xdr:row>
      <xdr:rowOff>26837</xdr:rowOff>
    </xdr:to>
    <xdr:cxnSp macro="">
      <xdr:nvCxnSpPr>
        <xdr:cNvPr id="246" name="直線コネクタ 245"/>
        <xdr:cNvCxnSpPr/>
      </xdr:nvCxnSpPr>
      <xdr:spPr>
        <a:xfrm>
          <a:off x="1130300" y="16813828"/>
          <a:ext cx="8890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100907</xdr:rowOff>
    </xdr:from>
    <xdr:to>
      <xdr:col>24</xdr:col>
      <xdr:colOff>114300</xdr:colOff>
      <xdr:row>98</xdr:row>
      <xdr:rowOff>31057</xdr:rowOff>
    </xdr:to>
    <xdr:sp macro="" textlink="">
      <xdr:nvSpPr>
        <xdr:cNvPr id="256" name="楕円 255"/>
        <xdr:cNvSpPr/>
      </xdr:nvSpPr>
      <xdr:spPr>
        <a:xfrm>
          <a:off x="4584700" y="167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15834</xdr:rowOff>
    </xdr:from>
    <xdr:ext cx="534377" cy="259045"/>
    <xdr:sp macro="" textlink="">
      <xdr:nvSpPr>
        <xdr:cNvPr id="257" name="衛生費該当値テキスト"/>
        <xdr:cNvSpPr txBox="1"/>
      </xdr:nvSpPr>
      <xdr:spPr>
        <a:xfrm>
          <a:off x="4686300" y="1664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119402</xdr:rowOff>
    </xdr:from>
    <xdr:to>
      <xdr:col>20</xdr:col>
      <xdr:colOff>38100</xdr:colOff>
      <xdr:row>98</xdr:row>
      <xdr:rowOff>49552</xdr:rowOff>
    </xdr:to>
    <xdr:sp macro="" textlink="">
      <xdr:nvSpPr>
        <xdr:cNvPr id="258" name="楕円 257"/>
        <xdr:cNvSpPr/>
      </xdr:nvSpPr>
      <xdr:spPr>
        <a:xfrm>
          <a:off x="3746500" y="16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40679</xdr:rowOff>
    </xdr:from>
    <xdr:ext cx="534377" cy="259045"/>
    <xdr:sp macro="" textlink="">
      <xdr:nvSpPr>
        <xdr:cNvPr id="259" name="テキスト ボックス 258"/>
        <xdr:cNvSpPr txBox="1"/>
      </xdr:nvSpPr>
      <xdr:spPr>
        <a:xfrm>
          <a:off x="3530111" y="168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154890</xdr:rowOff>
    </xdr:from>
    <xdr:to>
      <xdr:col>15</xdr:col>
      <xdr:colOff>101600</xdr:colOff>
      <xdr:row>98</xdr:row>
      <xdr:rowOff>85040</xdr:rowOff>
    </xdr:to>
    <xdr:sp macro="" textlink="">
      <xdr:nvSpPr>
        <xdr:cNvPr id="260" name="楕円 259"/>
        <xdr:cNvSpPr/>
      </xdr:nvSpPr>
      <xdr:spPr>
        <a:xfrm>
          <a:off x="2857500" y="167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76167</xdr:rowOff>
    </xdr:from>
    <xdr:ext cx="534377" cy="259045"/>
    <xdr:sp macro="" textlink="">
      <xdr:nvSpPr>
        <xdr:cNvPr id="261" name="テキスト ボックス 260"/>
        <xdr:cNvSpPr txBox="1"/>
      </xdr:nvSpPr>
      <xdr:spPr>
        <a:xfrm>
          <a:off x="2641111" y="168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147487</xdr:rowOff>
    </xdr:from>
    <xdr:to>
      <xdr:col>10</xdr:col>
      <xdr:colOff>165100</xdr:colOff>
      <xdr:row>98</xdr:row>
      <xdr:rowOff>77637</xdr:rowOff>
    </xdr:to>
    <xdr:sp macro="" textlink="">
      <xdr:nvSpPr>
        <xdr:cNvPr id="262" name="楕円 261"/>
        <xdr:cNvSpPr/>
      </xdr:nvSpPr>
      <xdr:spPr>
        <a:xfrm>
          <a:off x="1968500" y="16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68764</xdr:rowOff>
    </xdr:from>
    <xdr:ext cx="534377" cy="259045"/>
    <xdr:sp macro="" textlink="">
      <xdr:nvSpPr>
        <xdr:cNvPr id="263" name="テキスト ボックス 262"/>
        <xdr:cNvSpPr txBox="1"/>
      </xdr:nvSpPr>
      <xdr:spPr>
        <a:xfrm>
          <a:off x="1752111" y="168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132378</xdr:rowOff>
    </xdr:from>
    <xdr:to>
      <xdr:col>6</xdr:col>
      <xdr:colOff>38100</xdr:colOff>
      <xdr:row>98</xdr:row>
      <xdr:rowOff>62528</xdr:rowOff>
    </xdr:to>
    <xdr:sp macro="" textlink="">
      <xdr:nvSpPr>
        <xdr:cNvPr id="264" name="楕円 263"/>
        <xdr:cNvSpPr/>
      </xdr:nvSpPr>
      <xdr:spPr>
        <a:xfrm>
          <a:off x="1079500" y="167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53655</xdr:rowOff>
    </xdr:from>
    <xdr:ext cx="534377" cy="259045"/>
    <xdr:sp macro="" textlink="">
      <xdr:nvSpPr>
        <xdr:cNvPr id="265" name="テキスト ボックス 264"/>
        <xdr:cNvSpPr txBox="1"/>
      </xdr:nvSpPr>
      <xdr:spPr>
        <a:xfrm>
          <a:off x="863111" y="168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111354</xdr:rowOff>
    </xdr:from>
    <xdr:to>
      <xdr:col>55</xdr:col>
      <xdr:colOff>0</xdr:colOff>
      <xdr:row>35</xdr:row>
      <xdr:rowOff>113640</xdr:rowOff>
    </xdr:to>
    <xdr:cxnSp macro="">
      <xdr:nvCxnSpPr>
        <xdr:cNvPr id="292" name="直線コネクタ 291"/>
        <xdr:cNvCxnSpPr/>
      </xdr:nvCxnSpPr>
      <xdr:spPr>
        <a:xfrm flipV="1">
          <a:off x="9639300" y="61121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113640</xdr:rowOff>
    </xdr:from>
    <xdr:to>
      <xdr:col>50</xdr:col>
      <xdr:colOff>114300</xdr:colOff>
      <xdr:row>36</xdr:row>
      <xdr:rowOff>36601</xdr:rowOff>
    </xdr:to>
    <xdr:cxnSp macro="">
      <xdr:nvCxnSpPr>
        <xdr:cNvPr id="295" name="直線コネクタ 294"/>
        <xdr:cNvCxnSpPr/>
      </xdr:nvCxnSpPr>
      <xdr:spPr>
        <a:xfrm flipV="1">
          <a:off x="8750300" y="6114390"/>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134671</xdr:rowOff>
    </xdr:from>
    <xdr:to>
      <xdr:col>45</xdr:col>
      <xdr:colOff>177800</xdr:colOff>
      <xdr:row>36</xdr:row>
      <xdr:rowOff>36601</xdr:rowOff>
    </xdr:to>
    <xdr:cxnSp macro="">
      <xdr:nvCxnSpPr>
        <xdr:cNvPr id="298" name="直線コネクタ 297"/>
        <xdr:cNvCxnSpPr/>
      </xdr:nvCxnSpPr>
      <xdr:spPr>
        <a:xfrm>
          <a:off x="7861300" y="6135421"/>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134671</xdr:rowOff>
    </xdr:from>
    <xdr:to>
      <xdr:col>41</xdr:col>
      <xdr:colOff>50800</xdr:colOff>
      <xdr:row>35</xdr:row>
      <xdr:rowOff>147930</xdr:rowOff>
    </xdr:to>
    <xdr:cxnSp macro="">
      <xdr:nvCxnSpPr>
        <xdr:cNvPr id="301" name="直線コネクタ 300"/>
        <xdr:cNvCxnSpPr/>
      </xdr:nvCxnSpPr>
      <xdr:spPr>
        <a:xfrm flipV="1">
          <a:off x="6972300" y="613542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60554</xdr:rowOff>
    </xdr:from>
    <xdr:to>
      <xdr:col>55</xdr:col>
      <xdr:colOff>50800</xdr:colOff>
      <xdr:row>35</xdr:row>
      <xdr:rowOff>162154</xdr:rowOff>
    </xdr:to>
    <xdr:sp macro="" textlink="">
      <xdr:nvSpPr>
        <xdr:cNvPr id="311" name="楕円 310"/>
        <xdr:cNvSpPr/>
      </xdr:nvSpPr>
      <xdr:spPr>
        <a:xfrm>
          <a:off x="104267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83431</xdr:rowOff>
    </xdr:from>
    <xdr:ext cx="469744" cy="259045"/>
    <xdr:sp macro="" textlink="">
      <xdr:nvSpPr>
        <xdr:cNvPr id="312" name="労働費該当値テキスト"/>
        <xdr:cNvSpPr txBox="1"/>
      </xdr:nvSpPr>
      <xdr:spPr>
        <a:xfrm>
          <a:off x="10528300" y="59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62840</xdr:rowOff>
    </xdr:from>
    <xdr:to>
      <xdr:col>50</xdr:col>
      <xdr:colOff>165100</xdr:colOff>
      <xdr:row>35</xdr:row>
      <xdr:rowOff>164440</xdr:rowOff>
    </xdr:to>
    <xdr:sp macro="" textlink="">
      <xdr:nvSpPr>
        <xdr:cNvPr id="313" name="楕円 312"/>
        <xdr:cNvSpPr/>
      </xdr:nvSpPr>
      <xdr:spPr>
        <a:xfrm>
          <a:off x="9588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9517</xdr:rowOff>
    </xdr:from>
    <xdr:ext cx="469744" cy="259045"/>
    <xdr:sp macro="" textlink="">
      <xdr:nvSpPr>
        <xdr:cNvPr id="314" name="テキスト ボックス 313"/>
        <xdr:cNvSpPr txBox="1"/>
      </xdr:nvSpPr>
      <xdr:spPr>
        <a:xfrm>
          <a:off x="9404428" y="58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157251</xdr:rowOff>
    </xdr:from>
    <xdr:to>
      <xdr:col>46</xdr:col>
      <xdr:colOff>38100</xdr:colOff>
      <xdr:row>36</xdr:row>
      <xdr:rowOff>87401</xdr:rowOff>
    </xdr:to>
    <xdr:sp macro="" textlink="">
      <xdr:nvSpPr>
        <xdr:cNvPr id="315" name="楕円 314"/>
        <xdr:cNvSpPr/>
      </xdr:nvSpPr>
      <xdr:spPr>
        <a:xfrm>
          <a:off x="8699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103928</xdr:rowOff>
    </xdr:from>
    <xdr:ext cx="469744" cy="259045"/>
    <xdr:sp macro="" textlink="">
      <xdr:nvSpPr>
        <xdr:cNvPr id="316" name="テキスト ボックス 315"/>
        <xdr:cNvSpPr txBox="1"/>
      </xdr:nvSpPr>
      <xdr:spPr>
        <a:xfrm>
          <a:off x="8515428" y="59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83871</xdr:rowOff>
    </xdr:from>
    <xdr:to>
      <xdr:col>41</xdr:col>
      <xdr:colOff>101600</xdr:colOff>
      <xdr:row>36</xdr:row>
      <xdr:rowOff>14021</xdr:rowOff>
    </xdr:to>
    <xdr:sp macro="" textlink="">
      <xdr:nvSpPr>
        <xdr:cNvPr id="317" name="楕円 316"/>
        <xdr:cNvSpPr/>
      </xdr:nvSpPr>
      <xdr:spPr>
        <a:xfrm>
          <a:off x="7810500" y="6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30548</xdr:rowOff>
    </xdr:from>
    <xdr:ext cx="469744" cy="259045"/>
    <xdr:sp macro="" textlink="">
      <xdr:nvSpPr>
        <xdr:cNvPr id="318" name="テキスト ボックス 317"/>
        <xdr:cNvSpPr txBox="1"/>
      </xdr:nvSpPr>
      <xdr:spPr>
        <a:xfrm>
          <a:off x="7626428" y="585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97130</xdr:rowOff>
    </xdr:from>
    <xdr:to>
      <xdr:col>36</xdr:col>
      <xdr:colOff>165100</xdr:colOff>
      <xdr:row>36</xdr:row>
      <xdr:rowOff>27280</xdr:rowOff>
    </xdr:to>
    <xdr:sp macro="" textlink="">
      <xdr:nvSpPr>
        <xdr:cNvPr id="319" name="楕円 318"/>
        <xdr:cNvSpPr/>
      </xdr:nvSpPr>
      <xdr:spPr>
        <a:xfrm>
          <a:off x="6921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43807</xdr:rowOff>
    </xdr:from>
    <xdr:ext cx="469744" cy="259045"/>
    <xdr:sp macro="" textlink="">
      <xdr:nvSpPr>
        <xdr:cNvPr id="320" name="テキスト ボックス 319"/>
        <xdr:cNvSpPr txBox="1"/>
      </xdr:nvSpPr>
      <xdr:spPr>
        <a:xfrm>
          <a:off x="6737428" y="58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108085</xdr:rowOff>
    </xdr:from>
    <xdr:to>
      <xdr:col>55</xdr:col>
      <xdr:colOff>0</xdr:colOff>
      <xdr:row>55</xdr:row>
      <xdr:rowOff>149713</xdr:rowOff>
    </xdr:to>
    <xdr:cxnSp macro="">
      <xdr:nvCxnSpPr>
        <xdr:cNvPr id="347" name="直線コネクタ 346"/>
        <xdr:cNvCxnSpPr/>
      </xdr:nvCxnSpPr>
      <xdr:spPr>
        <a:xfrm>
          <a:off x="9639300" y="9537835"/>
          <a:ext cx="838200" cy="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67622</xdr:rowOff>
    </xdr:from>
    <xdr:to>
      <xdr:col>50</xdr:col>
      <xdr:colOff>114300</xdr:colOff>
      <xdr:row>55</xdr:row>
      <xdr:rowOff>108085</xdr:rowOff>
    </xdr:to>
    <xdr:cxnSp macro="">
      <xdr:nvCxnSpPr>
        <xdr:cNvPr id="350" name="直線コネクタ 349"/>
        <xdr:cNvCxnSpPr/>
      </xdr:nvCxnSpPr>
      <xdr:spPr>
        <a:xfrm>
          <a:off x="8750300" y="9497372"/>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67622</xdr:rowOff>
    </xdr:from>
    <xdr:to>
      <xdr:col>45</xdr:col>
      <xdr:colOff>177800</xdr:colOff>
      <xdr:row>55</xdr:row>
      <xdr:rowOff>140112</xdr:rowOff>
    </xdr:to>
    <xdr:cxnSp macro="">
      <xdr:nvCxnSpPr>
        <xdr:cNvPr id="353" name="直線コネクタ 352"/>
        <xdr:cNvCxnSpPr/>
      </xdr:nvCxnSpPr>
      <xdr:spPr>
        <a:xfrm flipV="1">
          <a:off x="7861300" y="9497372"/>
          <a:ext cx="889000" cy="7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140112</xdr:rowOff>
    </xdr:from>
    <xdr:to>
      <xdr:col>41</xdr:col>
      <xdr:colOff>50800</xdr:colOff>
      <xdr:row>56</xdr:row>
      <xdr:rowOff>76103</xdr:rowOff>
    </xdr:to>
    <xdr:cxnSp macro="">
      <xdr:nvCxnSpPr>
        <xdr:cNvPr id="356" name="直線コネクタ 355"/>
        <xdr:cNvCxnSpPr/>
      </xdr:nvCxnSpPr>
      <xdr:spPr>
        <a:xfrm flipV="1">
          <a:off x="6972300" y="9569862"/>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98913</xdr:rowOff>
    </xdr:from>
    <xdr:to>
      <xdr:col>55</xdr:col>
      <xdr:colOff>50800</xdr:colOff>
      <xdr:row>56</xdr:row>
      <xdr:rowOff>29063</xdr:rowOff>
    </xdr:to>
    <xdr:sp macro="" textlink="">
      <xdr:nvSpPr>
        <xdr:cNvPr id="366" name="楕円 365"/>
        <xdr:cNvSpPr/>
      </xdr:nvSpPr>
      <xdr:spPr>
        <a:xfrm>
          <a:off x="10426700" y="95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121790</xdr:rowOff>
    </xdr:from>
    <xdr:ext cx="534377" cy="259045"/>
    <xdr:sp macro="" textlink="">
      <xdr:nvSpPr>
        <xdr:cNvPr id="367" name="農林水産業費該当値テキスト"/>
        <xdr:cNvSpPr txBox="1"/>
      </xdr:nvSpPr>
      <xdr:spPr>
        <a:xfrm>
          <a:off x="10528300" y="93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57285</xdr:rowOff>
    </xdr:from>
    <xdr:to>
      <xdr:col>50</xdr:col>
      <xdr:colOff>165100</xdr:colOff>
      <xdr:row>55</xdr:row>
      <xdr:rowOff>158885</xdr:rowOff>
    </xdr:to>
    <xdr:sp macro="" textlink="">
      <xdr:nvSpPr>
        <xdr:cNvPr id="368" name="楕円 367"/>
        <xdr:cNvSpPr/>
      </xdr:nvSpPr>
      <xdr:spPr>
        <a:xfrm>
          <a:off x="9588500" y="94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3962</xdr:rowOff>
    </xdr:from>
    <xdr:ext cx="534377" cy="259045"/>
    <xdr:sp macro="" textlink="">
      <xdr:nvSpPr>
        <xdr:cNvPr id="369" name="テキスト ボックス 368"/>
        <xdr:cNvSpPr txBox="1"/>
      </xdr:nvSpPr>
      <xdr:spPr>
        <a:xfrm>
          <a:off x="9372111" y="92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16822</xdr:rowOff>
    </xdr:from>
    <xdr:to>
      <xdr:col>46</xdr:col>
      <xdr:colOff>38100</xdr:colOff>
      <xdr:row>55</xdr:row>
      <xdr:rowOff>118422</xdr:rowOff>
    </xdr:to>
    <xdr:sp macro="" textlink="">
      <xdr:nvSpPr>
        <xdr:cNvPr id="370" name="楕円 369"/>
        <xdr:cNvSpPr/>
      </xdr:nvSpPr>
      <xdr:spPr>
        <a:xfrm>
          <a:off x="8699500" y="94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134949</xdr:rowOff>
    </xdr:from>
    <xdr:ext cx="534377" cy="259045"/>
    <xdr:sp macro="" textlink="">
      <xdr:nvSpPr>
        <xdr:cNvPr id="371" name="テキスト ボックス 370"/>
        <xdr:cNvSpPr txBox="1"/>
      </xdr:nvSpPr>
      <xdr:spPr>
        <a:xfrm>
          <a:off x="8483111" y="922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89312</xdr:rowOff>
    </xdr:from>
    <xdr:to>
      <xdr:col>41</xdr:col>
      <xdr:colOff>101600</xdr:colOff>
      <xdr:row>56</xdr:row>
      <xdr:rowOff>19462</xdr:rowOff>
    </xdr:to>
    <xdr:sp macro="" textlink="">
      <xdr:nvSpPr>
        <xdr:cNvPr id="372" name="楕円 371"/>
        <xdr:cNvSpPr/>
      </xdr:nvSpPr>
      <xdr:spPr>
        <a:xfrm>
          <a:off x="7810500" y="95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35989</xdr:rowOff>
    </xdr:from>
    <xdr:ext cx="534377" cy="259045"/>
    <xdr:sp macro="" textlink="">
      <xdr:nvSpPr>
        <xdr:cNvPr id="373" name="テキスト ボックス 372"/>
        <xdr:cNvSpPr txBox="1"/>
      </xdr:nvSpPr>
      <xdr:spPr>
        <a:xfrm>
          <a:off x="7594111" y="92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25303</xdr:rowOff>
    </xdr:from>
    <xdr:to>
      <xdr:col>36</xdr:col>
      <xdr:colOff>165100</xdr:colOff>
      <xdr:row>56</xdr:row>
      <xdr:rowOff>126903</xdr:rowOff>
    </xdr:to>
    <xdr:sp macro="" textlink="">
      <xdr:nvSpPr>
        <xdr:cNvPr id="374" name="楕円 373"/>
        <xdr:cNvSpPr/>
      </xdr:nvSpPr>
      <xdr:spPr>
        <a:xfrm>
          <a:off x="6921500" y="96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118030</xdr:rowOff>
    </xdr:from>
    <xdr:ext cx="534377" cy="259045"/>
    <xdr:sp macro="" textlink="">
      <xdr:nvSpPr>
        <xdr:cNvPr id="375" name="テキスト ボックス 374"/>
        <xdr:cNvSpPr txBox="1"/>
      </xdr:nvSpPr>
      <xdr:spPr>
        <a:xfrm>
          <a:off x="6705111" y="971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88333</xdr:rowOff>
    </xdr:from>
    <xdr:to>
      <xdr:col>55</xdr:col>
      <xdr:colOff>0</xdr:colOff>
      <xdr:row>75</xdr:row>
      <xdr:rowOff>112496</xdr:rowOff>
    </xdr:to>
    <xdr:cxnSp macro="">
      <xdr:nvCxnSpPr>
        <xdr:cNvPr id="402" name="直線コネクタ 401"/>
        <xdr:cNvCxnSpPr/>
      </xdr:nvCxnSpPr>
      <xdr:spPr>
        <a:xfrm flipV="1">
          <a:off x="9639300" y="12947083"/>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112496</xdr:rowOff>
    </xdr:from>
    <xdr:to>
      <xdr:col>50</xdr:col>
      <xdr:colOff>114300</xdr:colOff>
      <xdr:row>75</xdr:row>
      <xdr:rowOff>126510</xdr:rowOff>
    </xdr:to>
    <xdr:cxnSp macro="">
      <xdr:nvCxnSpPr>
        <xdr:cNvPr id="405" name="直線コネクタ 404"/>
        <xdr:cNvCxnSpPr/>
      </xdr:nvCxnSpPr>
      <xdr:spPr>
        <a:xfrm flipV="1">
          <a:off x="8750300" y="12971246"/>
          <a:ext cx="8890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89453</xdr:rowOff>
    </xdr:from>
    <xdr:to>
      <xdr:col>45</xdr:col>
      <xdr:colOff>177800</xdr:colOff>
      <xdr:row>75</xdr:row>
      <xdr:rowOff>126510</xdr:rowOff>
    </xdr:to>
    <xdr:cxnSp macro="">
      <xdr:nvCxnSpPr>
        <xdr:cNvPr id="408" name="直線コネクタ 407"/>
        <xdr:cNvCxnSpPr/>
      </xdr:nvCxnSpPr>
      <xdr:spPr>
        <a:xfrm>
          <a:off x="7861300" y="12948203"/>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89453</xdr:rowOff>
    </xdr:from>
    <xdr:to>
      <xdr:col>41</xdr:col>
      <xdr:colOff>50800</xdr:colOff>
      <xdr:row>75</xdr:row>
      <xdr:rowOff>143175</xdr:rowOff>
    </xdr:to>
    <xdr:cxnSp macro="">
      <xdr:nvCxnSpPr>
        <xdr:cNvPr id="411" name="直線コネクタ 410"/>
        <xdr:cNvCxnSpPr/>
      </xdr:nvCxnSpPr>
      <xdr:spPr>
        <a:xfrm flipV="1">
          <a:off x="6972300" y="12948203"/>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37533</xdr:rowOff>
    </xdr:from>
    <xdr:to>
      <xdr:col>55</xdr:col>
      <xdr:colOff>50800</xdr:colOff>
      <xdr:row>75</xdr:row>
      <xdr:rowOff>139133</xdr:rowOff>
    </xdr:to>
    <xdr:sp macro="" textlink="">
      <xdr:nvSpPr>
        <xdr:cNvPr id="421" name="楕円 420"/>
        <xdr:cNvSpPr/>
      </xdr:nvSpPr>
      <xdr:spPr>
        <a:xfrm>
          <a:off x="10426700" y="128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60410</xdr:rowOff>
    </xdr:from>
    <xdr:ext cx="534377" cy="259045"/>
    <xdr:sp macro="" textlink="">
      <xdr:nvSpPr>
        <xdr:cNvPr id="422" name="商工費該当値テキスト"/>
        <xdr:cNvSpPr txBox="1"/>
      </xdr:nvSpPr>
      <xdr:spPr>
        <a:xfrm>
          <a:off x="10528300" y="127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61696</xdr:rowOff>
    </xdr:from>
    <xdr:to>
      <xdr:col>50</xdr:col>
      <xdr:colOff>165100</xdr:colOff>
      <xdr:row>75</xdr:row>
      <xdr:rowOff>163295</xdr:rowOff>
    </xdr:to>
    <xdr:sp macro="" textlink="">
      <xdr:nvSpPr>
        <xdr:cNvPr id="423" name="楕円 422"/>
        <xdr:cNvSpPr/>
      </xdr:nvSpPr>
      <xdr:spPr>
        <a:xfrm>
          <a:off x="9588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8373</xdr:rowOff>
    </xdr:from>
    <xdr:ext cx="534377" cy="259045"/>
    <xdr:sp macro="" textlink="">
      <xdr:nvSpPr>
        <xdr:cNvPr id="424" name="テキスト ボックス 423"/>
        <xdr:cNvSpPr txBox="1"/>
      </xdr:nvSpPr>
      <xdr:spPr>
        <a:xfrm>
          <a:off x="9372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75710</xdr:rowOff>
    </xdr:from>
    <xdr:to>
      <xdr:col>46</xdr:col>
      <xdr:colOff>38100</xdr:colOff>
      <xdr:row>76</xdr:row>
      <xdr:rowOff>5860</xdr:rowOff>
    </xdr:to>
    <xdr:sp macro="" textlink="">
      <xdr:nvSpPr>
        <xdr:cNvPr id="425" name="楕円 424"/>
        <xdr:cNvSpPr/>
      </xdr:nvSpPr>
      <xdr:spPr>
        <a:xfrm>
          <a:off x="8699500" y="129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22387</xdr:rowOff>
    </xdr:from>
    <xdr:ext cx="534377" cy="259045"/>
    <xdr:sp macro="" textlink="">
      <xdr:nvSpPr>
        <xdr:cNvPr id="426" name="テキスト ボックス 425"/>
        <xdr:cNvSpPr txBox="1"/>
      </xdr:nvSpPr>
      <xdr:spPr>
        <a:xfrm>
          <a:off x="8483111" y="127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38653</xdr:rowOff>
    </xdr:from>
    <xdr:to>
      <xdr:col>41</xdr:col>
      <xdr:colOff>101600</xdr:colOff>
      <xdr:row>75</xdr:row>
      <xdr:rowOff>140253</xdr:rowOff>
    </xdr:to>
    <xdr:sp macro="" textlink="">
      <xdr:nvSpPr>
        <xdr:cNvPr id="427" name="楕円 426"/>
        <xdr:cNvSpPr/>
      </xdr:nvSpPr>
      <xdr:spPr>
        <a:xfrm>
          <a:off x="7810500" y="128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156780</xdr:rowOff>
    </xdr:from>
    <xdr:ext cx="534377" cy="259045"/>
    <xdr:sp macro="" textlink="">
      <xdr:nvSpPr>
        <xdr:cNvPr id="428" name="テキスト ボックス 427"/>
        <xdr:cNvSpPr txBox="1"/>
      </xdr:nvSpPr>
      <xdr:spPr>
        <a:xfrm>
          <a:off x="7594111" y="126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92375</xdr:rowOff>
    </xdr:from>
    <xdr:to>
      <xdr:col>36</xdr:col>
      <xdr:colOff>165100</xdr:colOff>
      <xdr:row>76</xdr:row>
      <xdr:rowOff>22526</xdr:rowOff>
    </xdr:to>
    <xdr:sp macro="" textlink="">
      <xdr:nvSpPr>
        <xdr:cNvPr id="429" name="楕円 428"/>
        <xdr:cNvSpPr/>
      </xdr:nvSpPr>
      <xdr:spPr>
        <a:xfrm>
          <a:off x="6921500" y="12951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39052</xdr:rowOff>
    </xdr:from>
    <xdr:ext cx="534377" cy="259045"/>
    <xdr:sp macro="" textlink="">
      <xdr:nvSpPr>
        <xdr:cNvPr id="430" name="テキスト ボックス 429"/>
        <xdr:cNvSpPr txBox="1"/>
      </xdr:nvSpPr>
      <xdr:spPr>
        <a:xfrm>
          <a:off x="6705111" y="127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22304</xdr:rowOff>
    </xdr:from>
    <xdr:to>
      <xdr:col>55</xdr:col>
      <xdr:colOff>0</xdr:colOff>
      <xdr:row>98</xdr:row>
      <xdr:rowOff>40804</xdr:rowOff>
    </xdr:to>
    <xdr:cxnSp macro="">
      <xdr:nvCxnSpPr>
        <xdr:cNvPr id="457" name="直線コネクタ 456"/>
        <xdr:cNvCxnSpPr/>
      </xdr:nvCxnSpPr>
      <xdr:spPr>
        <a:xfrm>
          <a:off x="9639300" y="16824404"/>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22304</xdr:rowOff>
    </xdr:from>
    <xdr:to>
      <xdr:col>50</xdr:col>
      <xdr:colOff>114300</xdr:colOff>
      <xdr:row>98</xdr:row>
      <xdr:rowOff>27308</xdr:rowOff>
    </xdr:to>
    <xdr:cxnSp macro="">
      <xdr:nvCxnSpPr>
        <xdr:cNvPr id="460" name="直線コネクタ 459"/>
        <xdr:cNvCxnSpPr/>
      </xdr:nvCxnSpPr>
      <xdr:spPr>
        <a:xfrm flipV="1">
          <a:off x="8750300" y="16824404"/>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27308</xdr:rowOff>
    </xdr:from>
    <xdr:to>
      <xdr:col>45</xdr:col>
      <xdr:colOff>177800</xdr:colOff>
      <xdr:row>98</xdr:row>
      <xdr:rowOff>46879</xdr:rowOff>
    </xdr:to>
    <xdr:cxnSp macro="">
      <xdr:nvCxnSpPr>
        <xdr:cNvPr id="463" name="直線コネクタ 462"/>
        <xdr:cNvCxnSpPr/>
      </xdr:nvCxnSpPr>
      <xdr:spPr>
        <a:xfrm flipV="1">
          <a:off x="7861300" y="16829408"/>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30235</xdr:rowOff>
    </xdr:from>
    <xdr:to>
      <xdr:col>41</xdr:col>
      <xdr:colOff>50800</xdr:colOff>
      <xdr:row>98</xdr:row>
      <xdr:rowOff>46879</xdr:rowOff>
    </xdr:to>
    <xdr:cxnSp macro="">
      <xdr:nvCxnSpPr>
        <xdr:cNvPr id="466" name="直線コネクタ 465"/>
        <xdr:cNvCxnSpPr/>
      </xdr:nvCxnSpPr>
      <xdr:spPr>
        <a:xfrm>
          <a:off x="6972300" y="16832335"/>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161454</xdr:rowOff>
    </xdr:from>
    <xdr:to>
      <xdr:col>55</xdr:col>
      <xdr:colOff>50800</xdr:colOff>
      <xdr:row>98</xdr:row>
      <xdr:rowOff>91604</xdr:rowOff>
    </xdr:to>
    <xdr:sp macro="" textlink="">
      <xdr:nvSpPr>
        <xdr:cNvPr id="476" name="楕円 475"/>
        <xdr:cNvSpPr/>
      </xdr:nvSpPr>
      <xdr:spPr>
        <a:xfrm>
          <a:off x="10426700" y="167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114557</xdr:rowOff>
    </xdr:from>
    <xdr:ext cx="534377" cy="259045"/>
    <xdr:sp macro="" textlink="">
      <xdr:nvSpPr>
        <xdr:cNvPr id="477" name="土木費該当値テキスト"/>
        <xdr:cNvSpPr txBox="1"/>
      </xdr:nvSpPr>
      <xdr:spPr>
        <a:xfrm>
          <a:off x="10528300" y="1674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142954</xdr:rowOff>
    </xdr:from>
    <xdr:to>
      <xdr:col>50</xdr:col>
      <xdr:colOff>165100</xdr:colOff>
      <xdr:row>98</xdr:row>
      <xdr:rowOff>73104</xdr:rowOff>
    </xdr:to>
    <xdr:sp macro="" textlink="">
      <xdr:nvSpPr>
        <xdr:cNvPr id="478" name="楕円 477"/>
        <xdr:cNvSpPr/>
      </xdr:nvSpPr>
      <xdr:spPr>
        <a:xfrm>
          <a:off x="9588500" y="167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64231</xdr:rowOff>
    </xdr:from>
    <xdr:ext cx="534377" cy="259045"/>
    <xdr:sp macro="" textlink="">
      <xdr:nvSpPr>
        <xdr:cNvPr id="479" name="テキスト ボックス 478"/>
        <xdr:cNvSpPr txBox="1"/>
      </xdr:nvSpPr>
      <xdr:spPr>
        <a:xfrm>
          <a:off x="9372111" y="168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147958</xdr:rowOff>
    </xdr:from>
    <xdr:to>
      <xdr:col>46</xdr:col>
      <xdr:colOff>38100</xdr:colOff>
      <xdr:row>98</xdr:row>
      <xdr:rowOff>78108</xdr:rowOff>
    </xdr:to>
    <xdr:sp macro="" textlink="">
      <xdr:nvSpPr>
        <xdr:cNvPr id="480" name="楕円 479"/>
        <xdr:cNvSpPr/>
      </xdr:nvSpPr>
      <xdr:spPr>
        <a:xfrm>
          <a:off x="8699500" y="167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69235</xdr:rowOff>
    </xdr:from>
    <xdr:ext cx="534377" cy="259045"/>
    <xdr:sp macro="" textlink="">
      <xdr:nvSpPr>
        <xdr:cNvPr id="481" name="テキスト ボックス 480"/>
        <xdr:cNvSpPr txBox="1"/>
      </xdr:nvSpPr>
      <xdr:spPr>
        <a:xfrm>
          <a:off x="8483111" y="1687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167529</xdr:rowOff>
    </xdr:from>
    <xdr:to>
      <xdr:col>41</xdr:col>
      <xdr:colOff>101600</xdr:colOff>
      <xdr:row>98</xdr:row>
      <xdr:rowOff>97679</xdr:rowOff>
    </xdr:to>
    <xdr:sp macro="" textlink="">
      <xdr:nvSpPr>
        <xdr:cNvPr id="482" name="楕円 481"/>
        <xdr:cNvSpPr/>
      </xdr:nvSpPr>
      <xdr:spPr>
        <a:xfrm>
          <a:off x="7810500" y="167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88806</xdr:rowOff>
    </xdr:from>
    <xdr:ext cx="534377" cy="259045"/>
    <xdr:sp macro="" textlink="">
      <xdr:nvSpPr>
        <xdr:cNvPr id="483" name="テキスト ボックス 482"/>
        <xdr:cNvSpPr txBox="1"/>
      </xdr:nvSpPr>
      <xdr:spPr>
        <a:xfrm>
          <a:off x="7594111" y="168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150885</xdr:rowOff>
    </xdr:from>
    <xdr:to>
      <xdr:col>36</xdr:col>
      <xdr:colOff>165100</xdr:colOff>
      <xdr:row>98</xdr:row>
      <xdr:rowOff>81035</xdr:rowOff>
    </xdr:to>
    <xdr:sp macro="" textlink="">
      <xdr:nvSpPr>
        <xdr:cNvPr id="484" name="楕円 483"/>
        <xdr:cNvSpPr/>
      </xdr:nvSpPr>
      <xdr:spPr>
        <a:xfrm>
          <a:off x="6921500" y="167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72162</xdr:rowOff>
    </xdr:from>
    <xdr:ext cx="534377" cy="259045"/>
    <xdr:sp macro="" textlink="">
      <xdr:nvSpPr>
        <xdr:cNvPr id="485" name="テキスト ボックス 484"/>
        <xdr:cNvSpPr txBox="1"/>
      </xdr:nvSpPr>
      <xdr:spPr>
        <a:xfrm>
          <a:off x="6705111" y="1687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116246</xdr:rowOff>
    </xdr:from>
    <xdr:to>
      <xdr:col>85</xdr:col>
      <xdr:colOff>127000</xdr:colOff>
      <xdr:row>37</xdr:row>
      <xdr:rowOff>124795</xdr:rowOff>
    </xdr:to>
    <xdr:cxnSp macro="">
      <xdr:nvCxnSpPr>
        <xdr:cNvPr id="513" name="直線コネクタ 512"/>
        <xdr:cNvCxnSpPr/>
      </xdr:nvCxnSpPr>
      <xdr:spPr>
        <a:xfrm>
          <a:off x="15481300" y="6459896"/>
          <a:ext cx="8382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116246</xdr:rowOff>
    </xdr:from>
    <xdr:to>
      <xdr:col>81</xdr:col>
      <xdr:colOff>50800</xdr:colOff>
      <xdr:row>37</xdr:row>
      <xdr:rowOff>120543</xdr:rowOff>
    </xdr:to>
    <xdr:cxnSp macro="">
      <xdr:nvCxnSpPr>
        <xdr:cNvPr id="516" name="直線コネクタ 515"/>
        <xdr:cNvCxnSpPr/>
      </xdr:nvCxnSpPr>
      <xdr:spPr>
        <a:xfrm flipV="1">
          <a:off x="14592300" y="6459896"/>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117754</xdr:rowOff>
    </xdr:from>
    <xdr:to>
      <xdr:col>76</xdr:col>
      <xdr:colOff>114300</xdr:colOff>
      <xdr:row>37</xdr:row>
      <xdr:rowOff>120543</xdr:rowOff>
    </xdr:to>
    <xdr:cxnSp macro="">
      <xdr:nvCxnSpPr>
        <xdr:cNvPr id="519" name="直線コネクタ 518"/>
        <xdr:cNvCxnSpPr/>
      </xdr:nvCxnSpPr>
      <xdr:spPr>
        <a:xfrm>
          <a:off x="13703300" y="6289954"/>
          <a:ext cx="889000" cy="17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117754</xdr:rowOff>
    </xdr:from>
    <xdr:to>
      <xdr:col>71</xdr:col>
      <xdr:colOff>177800</xdr:colOff>
      <xdr:row>37</xdr:row>
      <xdr:rowOff>64674</xdr:rowOff>
    </xdr:to>
    <xdr:cxnSp macro="">
      <xdr:nvCxnSpPr>
        <xdr:cNvPr id="522" name="直線コネクタ 521"/>
        <xdr:cNvCxnSpPr/>
      </xdr:nvCxnSpPr>
      <xdr:spPr>
        <a:xfrm flipV="1">
          <a:off x="12814300" y="6289954"/>
          <a:ext cx="889000" cy="1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73995</xdr:rowOff>
    </xdr:from>
    <xdr:to>
      <xdr:col>85</xdr:col>
      <xdr:colOff>177800</xdr:colOff>
      <xdr:row>38</xdr:row>
      <xdr:rowOff>4145</xdr:rowOff>
    </xdr:to>
    <xdr:sp macro="" textlink="">
      <xdr:nvSpPr>
        <xdr:cNvPr id="532" name="楕円 531"/>
        <xdr:cNvSpPr/>
      </xdr:nvSpPr>
      <xdr:spPr>
        <a:xfrm>
          <a:off x="16268700" y="64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52422</xdr:rowOff>
    </xdr:from>
    <xdr:ext cx="534377" cy="259045"/>
    <xdr:sp macro="" textlink="">
      <xdr:nvSpPr>
        <xdr:cNvPr id="533" name="消防費該当値テキスト"/>
        <xdr:cNvSpPr txBox="1"/>
      </xdr:nvSpPr>
      <xdr:spPr>
        <a:xfrm>
          <a:off x="16370300" y="63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65446</xdr:rowOff>
    </xdr:from>
    <xdr:to>
      <xdr:col>81</xdr:col>
      <xdr:colOff>101600</xdr:colOff>
      <xdr:row>37</xdr:row>
      <xdr:rowOff>167046</xdr:rowOff>
    </xdr:to>
    <xdr:sp macro="" textlink="">
      <xdr:nvSpPr>
        <xdr:cNvPr id="534" name="楕円 533"/>
        <xdr:cNvSpPr/>
      </xdr:nvSpPr>
      <xdr:spPr>
        <a:xfrm>
          <a:off x="15430500" y="64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158173</xdr:rowOff>
    </xdr:from>
    <xdr:ext cx="534377" cy="259045"/>
    <xdr:sp macro="" textlink="">
      <xdr:nvSpPr>
        <xdr:cNvPr id="535" name="テキスト ボックス 534"/>
        <xdr:cNvSpPr txBox="1"/>
      </xdr:nvSpPr>
      <xdr:spPr>
        <a:xfrm>
          <a:off x="15214111" y="65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69743</xdr:rowOff>
    </xdr:from>
    <xdr:to>
      <xdr:col>76</xdr:col>
      <xdr:colOff>165100</xdr:colOff>
      <xdr:row>37</xdr:row>
      <xdr:rowOff>171343</xdr:rowOff>
    </xdr:to>
    <xdr:sp macro="" textlink="">
      <xdr:nvSpPr>
        <xdr:cNvPr id="536" name="楕円 535"/>
        <xdr:cNvSpPr/>
      </xdr:nvSpPr>
      <xdr:spPr>
        <a:xfrm>
          <a:off x="14541500" y="641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162470</xdr:rowOff>
    </xdr:from>
    <xdr:ext cx="534377" cy="259045"/>
    <xdr:sp macro="" textlink="">
      <xdr:nvSpPr>
        <xdr:cNvPr id="537" name="テキスト ボックス 536"/>
        <xdr:cNvSpPr txBox="1"/>
      </xdr:nvSpPr>
      <xdr:spPr>
        <a:xfrm>
          <a:off x="14325111" y="65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66954</xdr:rowOff>
    </xdr:from>
    <xdr:to>
      <xdr:col>72</xdr:col>
      <xdr:colOff>38100</xdr:colOff>
      <xdr:row>36</xdr:row>
      <xdr:rowOff>168554</xdr:rowOff>
    </xdr:to>
    <xdr:sp macro="" textlink="">
      <xdr:nvSpPr>
        <xdr:cNvPr id="538" name="楕円 537"/>
        <xdr:cNvSpPr/>
      </xdr:nvSpPr>
      <xdr:spPr>
        <a:xfrm>
          <a:off x="13652500" y="62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159681</xdr:rowOff>
    </xdr:from>
    <xdr:ext cx="534377" cy="259045"/>
    <xdr:sp macro="" textlink="">
      <xdr:nvSpPr>
        <xdr:cNvPr id="539" name="テキスト ボックス 538"/>
        <xdr:cNvSpPr txBox="1"/>
      </xdr:nvSpPr>
      <xdr:spPr>
        <a:xfrm>
          <a:off x="13436111" y="63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13874</xdr:rowOff>
    </xdr:from>
    <xdr:to>
      <xdr:col>67</xdr:col>
      <xdr:colOff>101600</xdr:colOff>
      <xdr:row>37</xdr:row>
      <xdr:rowOff>115474</xdr:rowOff>
    </xdr:to>
    <xdr:sp macro="" textlink="">
      <xdr:nvSpPr>
        <xdr:cNvPr id="540" name="楕円 539"/>
        <xdr:cNvSpPr/>
      </xdr:nvSpPr>
      <xdr:spPr>
        <a:xfrm>
          <a:off x="12763500" y="63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106601</xdr:rowOff>
    </xdr:from>
    <xdr:ext cx="534377" cy="259045"/>
    <xdr:sp macro="" textlink="">
      <xdr:nvSpPr>
        <xdr:cNvPr id="541" name="テキスト ボックス 540"/>
        <xdr:cNvSpPr txBox="1"/>
      </xdr:nvSpPr>
      <xdr:spPr>
        <a:xfrm>
          <a:off x="12547111" y="645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104529</xdr:rowOff>
    </xdr:from>
    <xdr:to>
      <xdr:col>85</xdr:col>
      <xdr:colOff>127000</xdr:colOff>
      <xdr:row>55</xdr:row>
      <xdr:rowOff>87154</xdr:rowOff>
    </xdr:to>
    <xdr:cxnSp macro="">
      <xdr:nvCxnSpPr>
        <xdr:cNvPr id="573" name="直線コネクタ 572"/>
        <xdr:cNvCxnSpPr/>
      </xdr:nvCxnSpPr>
      <xdr:spPr>
        <a:xfrm flipV="1">
          <a:off x="15481300" y="9191379"/>
          <a:ext cx="838200" cy="3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18183</xdr:rowOff>
    </xdr:from>
    <xdr:to>
      <xdr:col>81</xdr:col>
      <xdr:colOff>50800</xdr:colOff>
      <xdr:row>55</xdr:row>
      <xdr:rowOff>87154</xdr:rowOff>
    </xdr:to>
    <xdr:cxnSp macro="">
      <xdr:nvCxnSpPr>
        <xdr:cNvPr id="576" name="直線コネクタ 575"/>
        <xdr:cNvCxnSpPr/>
      </xdr:nvCxnSpPr>
      <xdr:spPr>
        <a:xfrm>
          <a:off x="14592300" y="9447933"/>
          <a:ext cx="889000" cy="6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18183</xdr:rowOff>
    </xdr:from>
    <xdr:to>
      <xdr:col>76</xdr:col>
      <xdr:colOff>114300</xdr:colOff>
      <xdr:row>57</xdr:row>
      <xdr:rowOff>127225</xdr:rowOff>
    </xdr:to>
    <xdr:cxnSp macro="">
      <xdr:nvCxnSpPr>
        <xdr:cNvPr id="579" name="直線コネクタ 578"/>
        <xdr:cNvCxnSpPr/>
      </xdr:nvCxnSpPr>
      <xdr:spPr>
        <a:xfrm flipV="1">
          <a:off x="13703300" y="9447933"/>
          <a:ext cx="889000" cy="4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37353</xdr:rowOff>
    </xdr:from>
    <xdr:to>
      <xdr:col>71</xdr:col>
      <xdr:colOff>177800</xdr:colOff>
      <xdr:row>57</xdr:row>
      <xdr:rowOff>127225</xdr:rowOff>
    </xdr:to>
    <xdr:cxnSp macro="">
      <xdr:nvCxnSpPr>
        <xdr:cNvPr id="582" name="直線コネクタ 581"/>
        <xdr:cNvCxnSpPr/>
      </xdr:nvCxnSpPr>
      <xdr:spPr>
        <a:xfrm>
          <a:off x="12814300" y="9810003"/>
          <a:ext cx="8890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53729</xdr:rowOff>
    </xdr:from>
    <xdr:to>
      <xdr:col>85</xdr:col>
      <xdr:colOff>177800</xdr:colOff>
      <xdr:row>53</xdr:row>
      <xdr:rowOff>155329</xdr:rowOff>
    </xdr:to>
    <xdr:sp macro="" textlink="">
      <xdr:nvSpPr>
        <xdr:cNvPr id="592" name="楕円 591"/>
        <xdr:cNvSpPr/>
      </xdr:nvSpPr>
      <xdr:spPr>
        <a:xfrm>
          <a:off x="16268700" y="914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76606</xdr:rowOff>
    </xdr:from>
    <xdr:ext cx="534377" cy="259045"/>
    <xdr:sp macro="" textlink="">
      <xdr:nvSpPr>
        <xdr:cNvPr id="593" name="教育費該当値テキスト"/>
        <xdr:cNvSpPr txBox="1"/>
      </xdr:nvSpPr>
      <xdr:spPr>
        <a:xfrm>
          <a:off x="16370300" y="89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36354</xdr:rowOff>
    </xdr:from>
    <xdr:to>
      <xdr:col>81</xdr:col>
      <xdr:colOff>101600</xdr:colOff>
      <xdr:row>55</xdr:row>
      <xdr:rowOff>137954</xdr:rowOff>
    </xdr:to>
    <xdr:sp macro="" textlink="">
      <xdr:nvSpPr>
        <xdr:cNvPr id="594" name="楕円 593"/>
        <xdr:cNvSpPr/>
      </xdr:nvSpPr>
      <xdr:spPr>
        <a:xfrm>
          <a:off x="15430500" y="94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154481</xdr:rowOff>
    </xdr:from>
    <xdr:ext cx="534377" cy="259045"/>
    <xdr:sp macro="" textlink="">
      <xdr:nvSpPr>
        <xdr:cNvPr id="595" name="テキスト ボックス 594"/>
        <xdr:cNvSpPr txBox="1"/>
      </xdr:nvSpPr>
      <xdr:spPr>
        <a:xfrm>
          <a:off x="15214111" y="92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138833</xdr:rowOff>
    </xdr:from>
    <xdr:to>
      <xdr:col>76</xdr:col>
      <xdr:colOff>165100</xdr:colOff>
      <xdr:row>55</xdr:row>
      <xdr:rowOff>68983</xdr:rowOff>
    </xdr:to>
    <xdr:sp macro="" textlink="">
      <xdr:nvSpPr>
        <xdr:cNvPr id="596" name="楕円 595"/>
        <xdr:cNvSpPr/>
      </xdr:nvSpPr>
      <xdr:spPr>
        <a:xfrm>
          <a:off x="14541500" y="93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85510</xdr:rowOff>
    </xdr:from>
    <xdr:ext cx="534377" cy="259045"/>
    <xdr:sp macro="" textlink="">
      <xdr:nvSpPr>
        <xdr:cNvPr id="597" name="テキスト ボックス 596"/>
        <xdr:cNvSpPr txBox="1"/>
      </xdr:nvSpPr>
      <xdr:spPr>
        <a:xfrm>
          <a:off x="14325111" y="9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76425</xdr:rowOff>
    </xdr:from>
    <xdr:to>
      <xdr:col>72</xdr:col>
      <xdr:colOff>38100</xdr:colOff>
      <xdr:row>58</xdr:row>
      <xdr:rowOff>6575</xdr:rowOff>
    </xdr:to>
    <xdr:sp macro="" textlink="">
      <xdr:nvSpPr>
        <xdr:cNvPr id="598" name="楕円 597"/>
        <xdr:cNvSpPr/>
      </xdr:nvSpPr>
      <xdr:spPr>
        <a:xfrm>
          <a:off x="13652500" y="98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169152</xdr:rowOff>
    </xdr:from>
    <xdr:ext cx="534377" cy="259045"/>
    <xdr:sp macro="" textlink="">
      <xdr:nvSpPr>
        <xdr:cNvPr id="599" name="テキスト ボックス 598"/>
        <xdr:cNvSpPr txBox="1"/>
      </xdr:nvSpPr>
      <xdr:spPr>
        <a:xfrm>
          <a:off x="13436111" y="99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158003</xdr:rowOff>
    </xdr:from>
    <xdr:to>
      <xdr:col>67</xdr:col>
      <xdr:colOff>101600</xdr:colOff>
      <xdr:row>57</xdr:row>
      <xdr:rowOff>88153</xdr:rowOff>
    </xdr:to>
    <xdr:sp macro="" textlink="">
      <xdr:nvSpPr>
        <xdr:cNvPr id="600" name="楕円 599"/>
        <xdr:cNvSpPr/>
      </xdr:nvSpPr>
      <xdr:spPr>
        <a:xfrm>
          <a:off x="12763500" y="97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79280</xdr:rowOff>
    </xdr:from>
    <xdr:ext cx="534377" cy="259045"/>
    <xdr:sp macro="" textlink="">
      <xdr:nvSpPr>
        <xdr:cNvPr id="601" name="テキスト ボックス 600"/>
        <xdr:cNvSpPr txBox="1"/>
      </xdr:nvSpPr>
      <xdr:spPr>
        <a:xfrm>
          <a:off x="12547111" y="98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17438</xdr:rowOff>
    </xdr:from>
    <xdr:to>
      <xdr:col>85</xdr:col>
      <xdr:colOff>127000</xdr:colOff>
      <xdr:row>79</xdr:row>
      <xdr:rowOff>19171</xdr:rowOff>
    </xdr:to>
    <xdr:cxnSp macro="">
      <xdr:nvCxnSpPr>
        <xdr:cNvPr id="630" name="直線コネクタ 629"/>
        <xdr:cNvCxnSpPr/>
      </xdr:nvCxnSpPr>
      <xdr:spPr>
        <a:xfrm flipV="1">
          <a:off x="15481300" y="13561988"/>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19171</xdr:rowOff>
    </xdr:from>
    <xdr:to>
      <xdr:col>81</xdr:col>
      <xdr:colOff>50800</xdr:colOff>
      <xdr:row>79</xdr:row>
      <xdr:rowOff>27287</xdr:rowOff>
    </xdr:to>
    <xdr:cxnSp macro="">
      <xdr:nvCxnSpPr>
        <xdr:cNvPr id="633" name="直線コネクタ 632"/>
        <xdr:cNvCxnSpPr/>
      </xdr:nvCxnSpPr>
      <xdr:spPr>
        <a:xfrm flipV="1">
          <a:off x="14592300" y="13563721"/>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153378</xdr:rowOff>
    </xdr:from>
    <xdr:to>
      <xdr:col>76</xdr:col>
      <xdr:colOff>114300</xdr:colOff>
      <xdr:row>79</xdr:row>
      <xdr:rowOff>27287</xdr:rowOff>
    </xdr:to>
    <xdr:cxnSp macro="">
      <xdr:nvCxnSpPr>
        <xdr:cNvPr id="636" name="直線コネクタ 635"/>
        <xdr:cNvCxnSpPr/>
      </xdr:nvCxnSpPr>
      <xdr:spPr>
        <a:xfrm>
          <a:off x="13703300" y="13355028"/>
          <a:ext cx="889000" cy="2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153378</xdr:rowOff>
    </xdr:from>
    <xdr:to>
      <xdr:col>71</xdr:col>
      <xdr:colOff>177800</xdr:colOff>
      <xdr:row>78</xdr:row>
      <xdr:rowOff>52127</xdr:rowOff>
    </xdr:to>
    <xdr:cxnSp macro="">
      <xdr:nvCxnSpPr>
        <xdr:cNvPr id="639" name="直線コネクタ 638"/>
        <xdr:cNvCxnSpPr/>
      </xdr:nvCxnSpPr>
      <xdr:spPr>
        <a:xfrm flipV="1">
          <a:off x="12814300" y="13355028"/>
          <a:ext cx="8890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103312</xdr:rowOff>
    </xdr:from>
    <xdr:ext cx="469744" cy="259045"/>
    <xdr:sp macro="" textlink="">
      <xdr:nvSpPr>
        <xdr:cNvPr id="643" name="テキスト ボックス 642"/>
        <xdr:cNvSpPr txBox="1"/>
      </xdr:nvSpPr>
      <xdr:spPr>
        <a:xfrm>
          <a:off x="12579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138088</xdr:rowOff>
    </xdr:from>
    <xdr:to>
      <xdr:col>85</xdr:col>
      <xdr:colOff>177800</xdr:colOff>
      <xdr:row>79</xdr:row>
      <xdr:rowOff>68238</xdr:rowOff>
    </xdr:to>
    <xdr:sp macro="" textlink="">
      <xdr:nvSpPr>
        <xdr:cNvPr id="649" name="楕円 648"/>
        <xdr:cNvSpPr/>
      </xdr:nvSpPr>
      <xdr:spPr>
        <a:xfrm>
          <a:off x="16268700" y="135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53015</xdr:rowOff>
    </xdr:from>
    <xdr:ext cx="469744" cy="259045"/>
    <xdr:sp macro="" textlink="">
      <xdr:nvSpPr>
        <xdr:cNvPr id="650" name="災害復旧費該当値テキスト"/>
        <xdr:cNvSpPr txBox="1"/>
      </xdr:nvSpPr>
      <xdr:spPr>
        <a:xfrm>
          <a:off x="16370300" y="134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139821</xdr:rowOff>
    </xdr:from>
    <xdr:to>
      <xdr:col>81</xdr:col>
      <xdr:colOff>101600</xdr:colOff>
      <xdr:row>79</xdr:row>
      <xdr:rowOff>69971</xdr:rowOff>
    </xdr:to>
    <xdr:sp macro="" textlink="">
      <xdr:nvSpPr>
        <xdr:cNvPr id="651" name="楕円 650"/>
        <xdr:cNvSpPr/>
      </xdr:nvSpPr>
      <xdr:spPr>
        <a:xfrm>
          <a:off x="15430500" y="135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61098</xdr:rowOff>
    </xdr:from>
    <xdr:ext cx="469744" cy="259045"/>
    <xdr:sp macro="" textlink="">
      <xdr:nvSpPr>
        <xdr:cNvPr id="652" name="テキスト ボックス 651"/>
        <xdr:cNvSpPr txBox="1"/>
      </xdr:nvSpPr>
      <xdr:spPr>
        <a:xfrm>
          <a:off x="15246428" y="1360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147937</xdr:rowOff>
    </xdr:from>
    <xdr:to>
      <xdr:col>76</xdr:col>
      <xdr:colOff>165100</xdr:colOff>
      <xdr:row>79</xdr:row>
      <xdr:rowOff>78087</xdr:rowOff>
    </xdr:to>
    <xdr:sp macro="" textlink="">
      <xdr:nvSpPr>
        <xdr:cNvPr id="653" name="楕円 652"/>
        <xdr:cNvSpPr/>
      </xdr:nvSpPr>
      <xdr:spPr>
        <a:xfrm>
          <a:off x="14541500" y="135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69214</xdr:rowOff>
    </xdr:from>
    <xdr:ext cx="378565" cy="259045"/>
    <xdr:sp macro="" textlink="">
      <xdr:nvSpPr>
        <xdr:cNvPr id="654" name="テキスト ボックス 653"/>
        <xdr:cNvSpPr txBox="1"/>
      </xdr:nvSpPr>
      <xdr:spPr>
        <a:xfrm>
          <a:off x="14403017" y="1361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102578</xdr:rowOff>
    </xdr:from>
    <xdr:to>
      <xdr:col>72</xdr:col>
      <xdr:colOff>38100</xdr:colOff>
      <xdr:row>78</xdr:row>
      <xdr:rowOff>32728</xdr:rowOff>
    </xdr:to>
    <xdr:sp macro="" textlink="">
      <xdr:nvSpPr>
        <xdr:cNvPr id="655" name="楕円 654"/>
        <xdr:cNvSpPr/>
      </xdr:nvSpPr>
      <xdr:spPr>
        <a:xfrm>
          <a:off x="13652500" y="133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49255</xdr:rowOff>
    </xdr:from>
    <xdr:ext cx="534377" cy="259045"/>
    <xdr:sp macro="" textlink="">
      <xdr:nvSpPr>
        <xdr:cNvPr id="656" name="テキスト ボックス 655"/>
        <xdr:cNvSpPr txBox="1"/>
      </xdr:nvSpPr>
      <xdr:spPr>
        <a:xfrm>
          <a:off x="13436111" y="130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1327</xdr:rowOff>
    </xdr:from>
    <xdr:to>
      <xdr:col>67</xdr:col>
      <xdr:colOff>101600</xdr:colOff>
      <xdr:row>78</xdr:row>
      <xdr:rowOff>102927</xdr:rowOff>
    </xdr:to>
    <xdr:sp macro="" textlink="">
      <xdr:nvSpPr>
        <xdr:cNvPr id="657" name="楕円 656"/>
        <xdr:cNvSpPr/>
      </xdr:nvSpPr>
      <xdr:spPr>
        <a:xfrm>
          <a:off x="12763500" y="133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119454</xdr:rowOff>
    </xdr:from>
    <xdr:ext cx="469744" cy="259045"/>
    <xdr:sp macro="" textlink="">
      <xdr:nvSpPr>
        <xdr:cNvPr id="658" name="テキスト ボックス 657"/>
        <xdr:cNvSpPr txBox="1"/>
      </xdr:nvSpPr>
      <xdr:spPr>
        <a:xfrm>
          <a:off x="12579428" y="1314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46017</xdr:rowOff>
    </xdr:from>
    <xdr:to>
      <xdr:col>85</xdr:col>
      <xdr:colOff>127000</xdr:colOff>
      <xdr:row>97</xdr:row>
      <xdr:rowOff>46703</xdr:rowOff>
    </xdr:to>
    <xdr:cxnSp macro="">
      <xdr:nvCxnSpPr>
        <xdr:cNvPr id="689" name="直線コネクタ 688"/>
        <xdr:cNvCxnSpPr/>
      </xdr:nvCxnSpPr>
      <xdr:spPr>
        <a:xfrm>
          <a:off x="15481300" y="1667666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46017</xdr:rowOff>
    </xdr:from>
    <xdr:to>
      <xdr:col>81</xdr:col>
      <xdr:colOff>50800</xdr:colOff>
      <xdr:row>97</xdr:row>
      <xdr:rowOff>59156</xdr:rowOff>
    </xdr:to>
    <xdr:cxnSp macro="">
      <xdr:nvCxnSpPr>
        <xdr:cNvPr id="692" name="直線コネクタ 691"/>
        <xdr:cNvCxnSpPr/>
      </xdr:nvCxnSpPr>
      <xdr:spPr>
        <a:xfrm flipV="1">
          <a:off x="14592300" y="16676667"/>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53474</xdr:rowOff>
    </xdr:from>
    <xdr:to>
      <xdr:col>76</xdr:col>
      <xdr:colOff>114300</xdr:colOff>
      <xdr:row>97</xdr:row>
      <xdr:rowOff>59156</xdr:rowOff>
    </xdr:to>
    <xdr:cxnSp macro="">
      <xdr:nvCxnSpPr>
        <xdr:cNvPr id="695" name="直線コネクタ 694"/>
        <xdr:cNvCxnSpPr/>
      </xdr:nvCxnSpPr>
      <xdr:spPr>
        <a:xfrm>
          <a:off x="13703300" y="16684124"/>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36666</xdr:rowOff>
    </xdr:from>
    <xdr:to>
      <xdr:col>71</xdr:col>
      <xdr:colOff>177800</xdr:colOff>
      <xdr:row>97</xdr:row>
      <xdr:rowOff>53474</xdr:rowOff>
    </xdr:to>
    <xdr:cxnSp macro="">
      <xdr:nvCxnSpPr>
        <xdr:cNvPr id="698" name="直線コネクタ 697"/>
        <xdr:cNvCxnSpPr/>
      </xdr:nvCxnSpPr>
      <xdr:spPr>
        <a:xfrm>
          <a:off x="12814300" y="16667316"/>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167353</xdr:rowOff>
    </xdr:from>
    <xdr:to>
      <xdr:col>85</xdr:col>
      <xdr:colOff>177800</xdr:colOff>
      <xdr:row>97</xdr:row>
      <xdr:rowOff>97503</xdr:rowOff>
    </xdr:to>
    <xdr:sp macro="" textlink="">
      <xdr:nvSpPr>
        <xdr:cNvPr id="708" name="楕円 707"/>
        <xdr:cNvSpPr/>
      </xdr:nvSpPr>
      <xdr:spPr>
        <a:xfrm>
          <a:off x="16268700" y="166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145780</xdr:rowOff>
    </xdr:from>
    <xdr:ext cx="534377" cy="259045"/>
    <xdr:sp macro="" textlink="">
      <xdr:nvSpPr>
        <xdr:cNvPr id="709" name="公債費該当値テキスト"/>
        <xdr:cNvSpPr txBox="1"/>
      </xdr:nvSpPr>
      <xdr:spPr>
        <a:xfrm>
          <a:off x="16370300" y="166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166667</xdr:rowOff>
    </xdr:from>
    <xdr:to>
      <xdr:col>81</xdr:col>
      <xdr:colOff>101600</xdr:colOff>
      <xdr:row>97</xdr:row>
      <xdr:rowOff>96817</xdr:rowOff>
    </xdr:to>
    <xdr:sp macro="" textlink="">
      <xdr:nvSpPr>
        <xdr:cNvPr id="710" name="楕円 709"/>
        <xdr:cNvSpPr/>
      </xdr:nvSpPr>
      <xdr:spPr>
        <a:xfrm>
          <a:off x="15430500" y="1662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87944</xdr:rowOff>
    </xdr:from>
    <xdr:ext cx="534377" cy="259045"/>
    <xdr:sp macro="" textlink="">
      <xdr:nvSpPr>
        <xdr:cNvPr id="711" name="テキスト ボックス 710"/>
        <xdr:cNvSpPr txBox="1"/>
      </xdr:nvSpPr>
      <xdr:spPr>
        <a:xfrm>
          <a:off x="15214111" y="167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8356</xdr:rowOff>
    </xdr:from>
    <xdr:to>
      <xdr:col>76</xdr:col>
      <xdr:colOff>165100</xdr:colOff>
      <xdr:row>97</xdr:row>
      <xdr:rowOff>109956</xdr:rowOff>
    </xdr:to>
    <xdr:sp macro="" textlink="">
      <xdr:nvSpPr>
        <xdr:cNvPr id="712" name="楕円 711"/>
        <xdr:cNvSpPr/>
      </xdr:nvSpPr>
      <xdr:spPr>
        <a:xfrm>
          <a:off x="14541500" y="166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101083</xdr:rowOff>
    </xdr:from>
    <xdr:ext cx="534377" cy="259045"/>
    <xdr:sp macro="" textlink="">
      <xdr:nvSpPr>
        <xdr:cNvPr id="713" name="テキスト ボックス 712"/>
        <xdr:cNvSpPr txBox="1"/>
      </xdr:nvSpPr>
      <xdr:spPr>
        <a:xfrm>
          <a:off x="14325111" y="167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2674</xdr:rowOff>
    </xdr:from>
    <xdr:to>
      <xdr:col>72</xdr:col>
      <xdr:colOff>38100</xdr:colOff>
      <xdr:row>97</xdr:row>
      <xdr:rowOff>104274</xdr:rowOff>
    </xdr:to>
    <xdr:sp macro="" textlink="">
      <xdr:nvSpPr>
        <xdr:cNvPr id="714" name="楕円 713"/>
        <xdr:cNvSpPr/>
      </xdr:nvSpPr>
      <xdr:spPr>
        <a:xfrm>
          <a:off x="13652500" y="166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95401</xdr:rowOff>
    </xdr:from>
    <xdr:ext cx="534377" cy="259045"/>
    <xdr:sp macro="" textlink="">
      <xdr:nvSpPr>
        <xdr:cNvPr id="715" name="テキスト ボックス 714"/>
        <xdr:cNvSpPr txBox="1"/>
      </xdr:nvSpPr>
      <xdr:spPr>
        <a:xfrm>
          <a:off x="13436111" y="167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157316</xdr:rowOff>
    </xdr:from>
    <xdr:to>
      <xdr:col>67</xdr:col>
      <xdr:colOff>101600</xdr:colOff>
      <xdr:row>97</xdr:row>
      <xdr:rowOff>87466</xdr:rowOff>
    </xdr:to>
    <xdr:sp macro="" textlink="">
      <xdr:nvSpPr>
        <xdr:cNvPr id="716" name="楕円 715"/>
        <xdr:cNvSpPr/>
      </xdr:nvSpPr>
      <xdr:spPr>
        <a:xfrm>
          <a:off x="12763500" y="166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78593</xdr:rowOff>
    </xdr:from>
    <xdr:ext cx="534377" cy="259045"/>
    <xdr:sp macro="" textlink="">
      <xdr:nvSpPr>
        <xdr:cNvPr id="717" name="テキスト ボックス 716"/>
        <xdr:cNvSpPr txBox="1"/>
      </xdr:nvSpPr>
      <xdr:spPr>
        <a:xfrm>
          <a:off x="12547111" y="167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教育費は小学校統廃合に伴う統合小学校建設事業により前年度比に引き続き類似団体を上回り、その差を広げている。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24,747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水準となっている。これは、当市の商工費の約半分を占めている中小企業に対する貸付金が、類似団体と比較して多いことが理由であるが、そのほとんどが歳入として戻ってくるため、実質的な負担はない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除雪にかかる経費が減少したことにより、実質収支額が伸び、実質単年度収支も黒字となった。今後も引き続き執務効率の向上等の取り組みを通じて歳出の抑制を図り、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年度決算は、</a:t>
          </a:r>
          <a:r>
            <a:rPr lang="ja-JP" altLang="en-US" sz="1100" b="0" i="0" baseline="0">
              <a:solidFill>
                <a:schemeClr val="dk1"/>
              </a:solidFill>
              <a:effectLst/>
              <a:latin typeface="+mn-lt"/>
              <a:ea typeface="+mn-ea"/>
              <a:cs typeface="+mn-cs"/>
            </a:rPr>
            <a:t>除雪にかかる経費が少なかったため、特に</a:t>
          </a:r>
          <a:r>
            <a:rPr lang="ja-JP" altLang="ja-JP" sz="1100" b="0" i="0" baseline="0">
              <a:solidFill>
                <a:schemeClr val="dk1"/>
              </a:solidFill>
              <a:effectLst/>
              <a:latin typeface="+mn-lt"/>
              <a:ea typeface="+mn-ea"/>
              <a:cs typeface="+mn-cs"/>
            </a:rPr>
            <a:t>一般会計において黒字額が増加した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財政調整基金からの取崩も</a:t>
          </a:r>
          <a:r>
            <a:rPr lang="ja-JP" altLang="en-US" sz="1100" b="0" i="0" baseline="0">
              <a:solidFill>
                <a:schemeClr val="dk1"/>
              </a:solidFill>
              <a:effectLst/>
              <a:latin typeface="+mn-lt"/>
              <a:ea typeface="+mn-ea"/>
              <a:cs typeface="+mn-cs"/>
            </a:rPr>
            <a:t>せずに済んだ</a:t>
          </a:r>
          <a:r>
            <a:rPr lang="ja-JP" altLang="ja-JP" sz="1100" b="0" i="0" baseline="0">
              <a:solidFill>
                <a:schemeClr val="dk1"/>
              </a:solidFill>
              <a:effectLst/>
              <a:latin typeface="+mn-lt"/>
              <a:ea typeface="+mn-ea"/>
              <a:cs typeface="+mn-cs"/>
            </a:rPr>
            <a:t>ため、今後も引き続き執務効率の向上等の取り組みを通じて歳出の抑制を図り、健全な財政運営に努めていく。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36001;&#25919;&#29366;&#27841;&#36039;&#26009;&#38598;&#12305;_162043_&#39770;&#2794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105.4</v>
          </cell>
          <cell r="CF51">
            <v>111.9</v>
          </cell>
          <cell r="CN51">
            <v>115.6</v>
          </cell>
          <cell r="CV51">
            <v>126.1</v>
          </cell>
        </row>
        <row r="53">
          <cell r="BX53">
            <v>62</v>
          </cell>
          <cell r="CF53">
            <v>62.3</v>
          </cell>
          <cell r="CN53">
            <v>63.1</v>
          </cell>
          <cell r="CV53">
            <v>63.3</v>
          </cell>
        </row>
        <row r="55">
          <cell r="AN55" t="str">
            <v>類似団体内平均値</v>
          </cell>
          <cell r="BX55">
            <v>56.8</v>
          </cell>
          <cell r="CF55">
            <v>52.3</v>
          </cell>
          <cell r="CN55">
            <v>55.4</v>
          </cell>
          <cell r="CV55">
            <v>52.7</v>
          </cell>
        </row>
        <row r="57">
          <cell r="BX57">
            <v>54</v>
          </cell>
          <cell r="CF57">
            <v>57.1</v>
          </cell>
          <cell r="CN57">
            <v>58.7</v>
          </cell>
          <cell r="CV57">
            <v>59.5</v>
          </cell>
        </row>
        <row r="72">
          <cell r="BP72" t="str">
            <v>H26</v>
          </cell>
          <cell r="BX72" t="str">
            <v>H27</v>
          </cell>
          <cell r="CF72" t="str">
            <v>H28</v>
          </cell>
          <cell r="CN72" t="str">
            <v>H29</v>
          </cell>
          <cell r="CV72" t="str">
            <v>H30</v>
          </cell>
        </row>
        <row r="73">
          <cell r="AN73" t="str">
            <v>当該団体値</v>
          </cell>
          <cell r="BP73">
            <v>123.6</v>
          </cell>
          <cell r="BX73">
            <v>105.4</v>
          </cell>
          <cell r="CF73">
            <v>111.9</v>
          </cell>
          <cell r="CN73">
            <v>115.6</v>
          </cell>
          <cell r="CV73">
            <v>126.1</v>
          </cell>
        </row>
        <row r="75">
          <cell r="BP75">
            <v>14.6</v>
          </cell>
          <cell r="BX75">
            <v>13.5</v>
          </cell>
          <cell r="CF75">
            <v>13.3</v>
          </cell>
          <cell r="CN75">
            <v>13.1</v>
          </cell>
          <cell r="CV75">
            <v>13.3</v>
          </cell>
        </row>
        <row r="77">
          <cell r="AN77" t="str">
            <v>類似団体内平均値</v>
          </cell>
          <cell r="BP77">
            <v>60.8</v>
          </cell>
          <cell r="BX77">
            <v>56.8</v>
          </cell>
          <cell r="CF77">
            <v>52.3</v>
          </cell>
          <cell r="CN77">
            <v>55.4</v>
          </cell>
          <cell r="CV77">
            <v>52.7</v>
          </cell>
        </row>
        <row r="79">
          <cell r="BP79">
            <v>11.1</v>
          </cell>
          <cell r="BX79">
            <v>10.199999999999999</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19273341</v>
      </c>
      <c r="BO4" s="423"/>
      <c r="BP4" s="423"/>
      <c r="BQ4" s="423"/>
      <c r="BR4" s="423"/>
      <c r="BS4" s="423"/>
      <c r="BT4" s="423"/>
      <c r="BU4" s="424"/>
      <c r="BV4" s="422">
        <v>18497282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8.5</v>
      </c>
      <c r="CU4" s="604"/>
      <c r="CV4" s="604"/>
      <c r="CW4" s="604"/>
      <c r="CX4" s="604"/>
      <c r="CY4" s="604"/>
      <c r="CZ4" s="604"/>
      <c r="DA4" s="605"/>
      <c r="DB4" s="603">
        <v>5.3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18326773</v>
      </c>
      <c r="BO5" s="428"/>
      <c r="BP5" s="428"/>
      <c r="BQ5" s="428"/>
      <c r="BR5" s="428"/>
      <c r="BS5" s="428"/>
      <c r="BT5" s="428"/>
      <c r="BU5" s="429"/>
      <c r="BV5" s="427">
        <v>17802135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91.1</v>
      </c>
      <c r="CU5" s="398"/>
      <c r="CV5" s="398"/>
      <c r="CW5" s="398"/>
      <c r="CX5" s="398"/>
      <c r="CY5" s="398"/>
      <c r="CZ5" s="398"/>
      <c r="DA5" s="399"/>
      <c r="DB5" s="397">
        <v>94.7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946568</v>
      </c>
      <c r="BO6" s="428"/>
      <c r="BP6" s="428"/>
      <c r="BQ6" s="428"/>
      <c r="BR6" s="428"/>
      <c r="BS6" s="428"/>
      <c r="BT6" s="428"/>
      <c r="BU6" s="429"/>
      <c r="BV6" s="427">
        <v>695147</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97.3</v>
      </c>
      <c r="CU6" s="578"/>
      <c r="CV6" s="578"/>
      <c r="CW6" s="578"/>
      <c r="CX6" s="578"/>
      <c r="CY6" s="578"/>
      <c r="CZ6" s="578"/>
      <c r="DA6" s="579"/>
      <c r="DB6" s="577">
        <v>101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63945</v>
      </c>
      <c r="BO7" s="428"/>
      <c r="BP7" s="428"/>
      <c r="BQ7" s="428"/>
      <c r="BR7" s="428"/>
      <c r="BS7" s="428"/>
      <c r="BT7" s="428"/>
      <c r="BU7" s="429"/>
      <c r="BV7" s="427">
        <v>142200</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10408311</v>
      </c>
      <c r="CU7" s="428"/>
      <c r="CV7" s="428"/>
      <c r="CW7" s="428"/>
      <c r="CX7" s="428"/>
      <c r="CY7" s="428"/>
      <c r="CZ7" s="428"/>
      <c r="DA7" s="429"/>
      <c r="DB7" s="427">
        <v>10476085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882623</v>
      </c>
      <c r="BO8" s="428"/>
      <c r="BP8" s="428"/>
      <c r="BQ8" s="428"/>
      <c r="BR8" s="428"/>
      <c r="BS8" s="428"/>
      <c r="BT8" s="428"/>
      <c r="BU8" s="429"/>
      <c r="BV8" s="427">
        <v>552947</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0.69</v>
      </c>
      <c r="CU8" s="541"/>
      <c r="CV8" s="541"/>
      <c r="CW8" s="541"/>
      <c r="CX8" s="541"/>
      <c r="CY8" s="541"/>
      <c r="CZ8" s="541"/>
      <c r="DA8" s="542"/>
      <c r="DB8" s="540">
        <v>0.68</v>
      </c>
      <c r="DC8" s="541"/>
      <c r="DD8" s="541"/>
      <c r="DE8" s="541"/>
      <c r="DF8" s="541"/>
      <c r="DG8" s="541"/>
      <c r="DH8" s="541"/>
      <c r="DI8" s="542"/>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42935</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329676</v>
      </c>
      <c r="BO9" s="428"/>
      <c r="BP9" s="428"/>
      <c r="BQ9" s="428"/>
      <c r="BR9" s="428"/>
      <c r="BS9" s="428"/>
      <c r="BT9" s="428"/>
      <c r="BU9" s="429"/>
      <c r="BV9" s="427">
        <v>395873</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11.8</v>
      </c>
      <c r="CU9" s="398"/>
      <c r="CV9" s="398"/>
      <c r="CW9" s="398"/>
      <c r="CX9" s="398"/>
      <c r="CY9" s="398"/>
      <c r="CZ9" s="398"/>
      <c r="DA9" s="399"/>
      <c r="DB9" s="397">
        <v>11.5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120</v>
      </c>
      <c r="M10" s="401"/>
      <c r="N10" s="401"/>
      <c r="O10" s="401"/>
      <c r="P10" s="401"/>
      <c r="Q10" s="402"/>
      <c r="R10" s="403">
        <v>44959</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94</v>
      </c>
      <c r="AV10" s="485"/>
      <c r="AW10" s="485"/>
      <c r="AX10" s="485"/>
      <c r="AY10" s="407" t="s">
        <v>122</v>
      </c>
      <c r="AZ10" s="408"/>
      <c r="BA10" s="408"/>
      <c r="BB10" s="408"/>
      <c r="BC10" s="408"/>
      <c r="BD10" s="408"/>
      <c r="BE10" s="408"/>
      <c r="BF10" s="408"/>
      <c r="BG10" s="408"/>
      <c r="BH10" s="408"/>
      <c r="BI10" s="408"/>
      <c r="BJ10" s="408"/>
      <c r="BK10" s="408"/>
      <c r="BL10" s="408"/>
      <c r="BM10" s="409"/>
      <c r="BN10" s="427">
        <v>26</v>
      </c>
      <c r="BO10" s="428"/>
      <c r="BP10" s="428"/>
      <c r="BQ10" s="428"/>
      <c r="BR10" s="428"/>
      <c r="BS10" s="428"/>
      <c r="BT10" s="428"/>
      <c r="BU10" s="429"/>
      <c r="BV10" s="427">
        <v>136</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x14ac:dyDescent="0.15">
      <c r="A12" s="186"/>
      <c r="B12" s="543" t="s">
        <v>132</v>
      </c>
      <c r="C12" s="544"/>
      <c r="D12" s="544"/>
      <c r="E12" s="544"/>
      <c r="F12" s="544"/>
      <c r="G12" s="544"/>
      <c r="H12" s="544"/>
      <c r="I12" s="544"/>
      <c r="J12" s="544"/>
      <c r="K12" s="545"/>
      <c r="L12" s="552" t="s">
        <v>133</v>
      </c>
      <c r="M12" s="553"/>
      <c r="N12" s="553"/>
      <c r="O12" s="553"/>
      <c r="P12" s="553"/>
      <c r="Q12" s="554"/>
      <c r="R12" s="555">
        <v>42132</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137</v>
      </c>
      <c r="AV12" s="485"/>
      <c r="AW12" s="485"/>
      <c r="AX12" s="485"/>
      <c r="AY12" s="407" t="s">
        <v>138</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530000</v>
      </c>
      <c r="BW12" s="428"/>
      <c r="BX12" s="428"/>
      <c r="BY12" s="428"/>
      <c r="BZ12" s="428"/>
      <c r="CA12" s="428"/>
      <c r="CB12" s="428"/>
      <c r="CC12" s="429"/>
      <c r="CD12" s="436" t="s">
        <v>139</v>
      </c>
      <c r="CE12" s="437"/>
      <c r="CF12" s="437"/>
      <c r="CG12" s="437"/>
      <c r="CH12" s="437"/>
      <c r="CI12" s="437"/>
      <c r="CJ12" s="437"/>
      <c r="CK12" s="437"/>
      <c r="CL12" s="437"/>
      <c r="CM12" s="437"/>
      <c r="CN12" s="437"/>
      <c r="CO12" s="437"/>
      <c r="CP12" s="437"/>
      <c r="CQ12" s="437"/>
      <c r="CR12" s="437"/>
      <c r="CS12" s="438"/>
      <c r="CT12" s="540" t="s">
        <v>140</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141</v>
      </c>
      <c r="N13" s="528"/>
      <c r="O13" s="528"/>
      <c r="P13" s="528"/>
      <c r="Q13" s="529"/>
      <c r="R13" s="530">
        <v>41703</v>
      </c>
      <c r="S13" s="531"/>
      <c r="T13" s="531"/>
      <c r="U13" s="531"/>
      <c r="V13" s="532"/>
      <c r="W13" s="518" t="s">
        <v>142</v>
      </c>
      <c r="X13" s="440"/>
      <c r="Y13" s="440"/>
      <c r="Z13" s="440"/>
      <c r="AA13" s="440"/>
      <c r="AB13" s="441"/>
      <c r="AC13" s="403">
        <v>900</v>
      </c>
      <c r="AD13" s="404"/>
      <c r="AE13" s="404"/>
      <c r="AF13" s="404"/>
      <c r="AG13" s="405"/>
      <c r="AH13" s="403">
        <v>921</v>
      </c>
      <c r="AI13" s="404"/>
      <c r="AJ13" s="404"/>
      <c r="AK13" s="404"/>
      <c r="AL13" s="406"/>
      <c r="AM13" s="496" t="s">
        <v>143</v>
      </c>
      <c r="AN13" s="401"/>
      <c r="AO13" s="401"/>
      <c r="AP13" s="401"/>
      <c r="AQ13" s="401"/>
      <c r="AR13" s="401"/>
      <c r="AS13" s="401"/>
      <c r="AT13" s="402"/>
      <c r="AU13" s="484" t="s">
        <v>127</v>
      </c>
      <c r="AV13" s="485"/>
      <c r="AW13" s="485"/>
      <c r="AX13" s="485"/>
      <c r="AY13" s="407" t="s">
        <v>144</v>
      </c>
      <c r="AZ13" s="408"/>
      <c r="BA13" s="408"/>
      <c r="BB13" s="408"/>
      <c r="BC13" s="408"/>
      <c r="BD13" s="408"/>
      <c r="BE13" s="408"/>
      <c r="BF13" s="408"/>
      <c r="BG13" s="408"/>
      <c r="BH13" s="408"/>
      <c r="BI13" s="408"/>
      <c r="BJ13" s="408"/>
      <c r="BK13" s="408"/>
      <c r="BL13" s="408"/>
      <c r="BM13" s="409"/>
      <c r="BN13" s="427">
        <v>329702</v>
      </c>
      <c r="BO13" s="428"/>
      <c r="BP13" s="428"/>
      <c r="BQ13" s="428"/>
      <c r="BR13" s="428"/>
      <c r="BS13" s="428"/>
      <c r="BT13" s="428"/>
      <c r="BU13" s="429"/>
      <c r="BV13" s="427">
        <v>-133991</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13.3</v>
      </c>
      <c r="CU13" s="398"/>
      <c r="CV13" s="398"/>
      <c r="CW13" s="398"/>
      <c r="CX13" s="398"/>
      <c r="CY13" s="398"/>
      <c r="CZ13" s="398"/>
      <c r="DA13" s="399"/>
      <c r="DB13" s="397">
        <v>13.1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42340</v>
      </c>
      <c r="S14" s="531"/>
      <c r="T14" s="531"/>
      <c r="U14" s="531"/>
      <c r="V14" s="532"/>
      <c r="W14" s="533"/>
      <c r="X14" s="443"/>
      <c r="Y14" s="443"/>
      <c r="Z14" s="443"/>
      <c r="AA14" s="443"/>
      <c r="AB14" s="444"/>
      <c r="AC14" s="523">
        <v>4.0999999999999996</v>
      </c>
      <c r="AD14" s="524"/>
      <c r="AE14" s="524"/>
      <c r="AF14" s="524"/>
      <c r="AG14" s="525"/>
      <c r="AH14" s="523">
        <v>4.0999999999999996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126.1</v>
      </c>
      <c r="CU14" s="535"/>
      <c r="CV14" s="535"/>
      <c r="CW14" s="535"/>
      <c r="CX14" s="535"/>
      <c r="CY14" s="535"/>
      <c r="CZ14" s="535"/>
      <c r="DA14" s="536"/>
      <c r="DB14" s="534">
        <v>115.6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141</v>
      </c>
      <c r="N15" s="528"/>
      <c r="O15" s="528"/>
      <c r="P15" s="528"/>
      <c r="Q15" s="529"/>
      <c r="R15" s="530">
        <v>41947</v>
      </c>
      <c r="S15" s="531"/>
      <c r="T15" s="531"/>
      <c r="U15" s="531"/>
      <c r="V15" s="532"/>
      <c r="W15" s="518" t="s">
        <v>148</v>
      </c>
      <c r="X15" s="440"/>
      <c r="Y15" s="440"/>
      <c r="Z15" s="440"/>
      <c r="AA15" s="440"/>
      <c r="AB15" s="441"/>
      <c r="AC15" s="403">
        <v>8521</v>
      </c>
      <c r="AD15" s="404"/>
      <c r="AE15" s="404"/>
      <c r="AF15" s="404"/>
      <c r="AG15" s="405"/>
      <c r="AH15" s="403">
        <v>8732</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5628538</v>
      </c>
      <c r="BO15" s="423"/>
      <c r="BP15" s="423"/>
      <c r="BQ15" s="423"/>
      <c r="BR15" s="423"/>
      <c r="BS15" s="423"/>
      <c r="BT15" s="423"/>
      <c r="BU15" s="424"/>
      <c r="BV15" s="422">
        <v>5649633</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39.299999999999997</v>
      </c>
      <c r="AD16" s="524"/>
      <c r="AE16" s="524"/>
      <c r="AF16" s="524"/>
      <c r="AG16" s="525"/>
      <c r="AH16" s="523">
        <v>39.1</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8162806</v>
      </c>
      <c r="BO16" s="428"/>
      <c r="BP16" s="428"/>
      <c r="BQ16" s="428"/>
      <c r="BR16" s="428"/>
      <c r="BS16" s="428"/>
      <c r="BT16" s="428"/>
      <c r="BU16" s="429"/>
      <c r="BV16" s="427">
        <v>8223633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12286</v>
      </c>
      <c r="AD17" s="404"/>
      <c r="AE17" s="404"/>
      <c r="AF17" s="404"/>
      <c r="AG17" s="405"/>
      <c r="AH17" s="403">
        <v>12661</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7167181</v>
      </c>
      <c r="BO17" s="428"/>
      <c r="BP17" s="428"/>
      <c r="BQ17" s="428"/>
      <c r="BR17" s="428"/>
      <c r="BS17" s="428"/>
      <c r="BT17" s="428"/>
      <c r="BU17" s="429"/>
      <c r="BV17" s="427">
        <v>7212483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200.61</v>
      </c>
      <c r="M18" s="492"/>
      <c r="N18" s="492"/>
      <c r="O18" s="492"/>
      <c r="P18" s="492"/>
      <c r="Q18" s="492"/>
      <c r="R18" s="493"/>
      <c r="S18" s="493"/>
      <c r="T18" s="493"/>
      <c r="U18" s="493"/>
      <c r="V18" s="494"/>
      <c r="W18" s="508"/>
      <c r="X18" s="509"/>
      <c r="Y18" s="509"/>
      <c r="Z18" s="509"/>
      <c r="AA18" s="509"/>
      <c r="AB18" s="519"/>
      <c r="AC18" s="391">
        <v>56.6</v>
      </c>
      <c r="AD18" s="392"/>
      <c r="AE18" s="392"/>
      <c r="AF18" s="392"/>
      <c r="AG18" s="495"/>
      <c r="AH18" s="391">
        <v>56.7</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10122879</v>
      </c>
      <c r="BO18" s="428"/>
      <c r="BP18" s="428"/>
      <c r="BQ18" s="428"/>
      <c r="BR18" s="428"/>
      <c r="BS18" s="428"/>
      <c r="BT18" s="428"/>
      <c r="BU18" s="429"/>
      <c r="BV18" s="427">
        <v>10559543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214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12593817</v>
      </c>
      <c r="BO19" s="428"/>
      <c r="BP19" s="428"/>
      <c r="BQ19" s="428"/>
      <c r="BR19" s="428"/>
      <c r="BS19" s="428"/>
      <c r="BT19" s="428"/>
      <c r="BU19" s="429"/>
      <c r="BV19" s="427">
        <v>12914000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15855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17348862</v>
      </c>
      <c r="BO23" s="428"/>
      <c r="BP23" s="428"/>
      <c r="BQ23" s="428"/>
      <c r="BR23" s="428"/>
      <c r="BS23" s="428"/>
      <c r="BT23" s="428"/>
      <c r="BU23" s="429"/>
      <c r="BV23" s="427">
        <v>16521042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7360</v>
      </c>
      <c r="R24" s="404"/>
      <c r="S24" s="404"/>
      <c r="T24" s="404"/>
      <c r="U24" s="404"/>
      <c r="V24" s="405"/>
      <c r="W24" s="469"/>
      <c r="X24" s="460"/>
      <c r="Y24" s="461"/>
      <c r="Z24" s="400" t="s">
        <v>172</v>
      </c>
      <c r="AA24" s="401"/>
      <c r="AB24" s="401"/>
      <c r="AC24" s="401"/>
      <c r="AD24" s="401"/>
      <c r="AE24" s="401"/>
      <c r="AF24" s="401"/>
      <c r="AG24" s="402"/>
      <c r="AH24" s="403">
        <v>293</v>
      </c>
      <c r="AI24" s="404"/>
      <c r="AJ24" s="404"/>
      <c r="AK24" s="404"/>
      <c r="AL24" s="405"/>
      <c r="AM24" s="403">
        <v>881637</v>
      </c>
      <c r="AN24" s="404"/>
      <c r="AO24" s="404"/>
      <c r="AP24" s="404"/>
      <c r="AQ24" s="404"/>
      <c r="AR24" s="405"/>
      <c r="AS24" s="403">
        <v>3009</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15462143</v>
      </c>
      <c r="BO24" s="428"/>
      <c r="BP24" s="428"/>
      <c r="BQ24" s="428"/>
      <c r="BR24" s="428"/>
      <c r="BS24" s="428"/>
      <c r="BT24" s="428"/>
      <c r="BU24" s="429"/>
      <c r="BV24" s="427">
        <v>15090595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6273</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140</v>
      </c>
      <c r="AN25" s="404"/>
      <c r="AO25" s="404"/>
      <c r="AP25" s="404"/>
      <c r="AQ25" s="404"/>
      <c r="AR25" s="405"/>
      <c r="AS25" s="403" t="s">
        <v>176</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3834378</v>
      </c>
      <c r="BO25" s="423"/>
      <c r="BP25" s="423"/>
      <c r="BQ25" s="423"/>
      <c r="BR25" s="423"/>
      <c r="BS25" s="423"/>
      <c r="BT25" s="423"/>
      <c r="BU25" s="424"/>
      <c r="BV25" s="422">
        <v>2851192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178</v>
      </c>
      <c r="F26" s="401"/>
      <c r="G26" s="401"/>
      <c r="H26" s="401"/>
      <c r="I26" s="401"/>
      <c r="J26" s="401"/>
      <c r="K26" s="402"/>
      <c r="L26" s="403">
        <v>1</v>
      </c>
      <c r="M26" s="404"/>
      <c r="N26" s="404"/>
      <c r="O26" s="404"/>
      <c r="P26" s="405"/>
      <c r="Q26" s="403">
        <v>5670</v>
      </c>
      <c r="R26" s="404"/>
      <c r="S26" s="404"/>
      <c r="T26" s="404"/>
      <c r="U26" s="404"/>
      <c r="V26" s="405"/>
      <c r="W26" s="469"/>
      <c r="X26" s="460"/>
      <c r="Y26" s="461"/>
      <c r="Z26" s="400" t="s">
        <v>179</v>
      </c>
      <c r="AA26" s="482"/>
      <c r="AB26" s="482"/>
      <c r="AC26" s="482"/>
      <c r="AD26" s="482"/>
      <c r="AE26" s="482"/>
      <c r="AF26" s="482"/>
      <c r="AG26" s="483"/>
      <c r="AH26" s="403">
        <v>24</v>
      </c>
      <c r="AI26" s="404"/>
      <c r="AJ26" s="404"/>
      <c r="AK26" s="404"/>
      <c r="AL26" s="405"/>
      <c r="AM26" s="403">
        <v>75864</v>
      </c>
      <c r="AN26" s="404"/>
      <c r="AO26" s="404"/>
      <c r="AP26" s="404"/>
      <c r="AQ26" s="404"/>
      <c r="AR26" s="405"/>
      <c r="AS26" s="403">
        <v>3161</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140</v>
      </c>
      <c r="BO26" s="428"/>
      <c r="BP26" s="428"/>
      <c r="BQ26" s="428"/>
      <c r="BR26" s="428"/>
      <c r="BS26" s="428"/>
      <c r="BT26" s="428"/>
      <c r="BU26" s="429"/>
      <c r="BV26" s="427" t="s">
        <v>140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4560</v>
      </c>
      <c r="R27" s="404"/>
      <c r="S27" s="404"/>
      <c r="T27" s="404"/>
      <c r="U27" s="404"/>
      <c r="V27" s="405"/>
      <c r="W27" s="469"/>
      <c r="X27" s="460"/>
      <c r="Y27" s="461"/>
      <c r="Z27" s="400" t="s">
        <v>182</v>
      </c>
      <c r="AA27" s="401"/>
      <c r="AB27" s="401"/>
      <c r="AC27" s="401"/>
      <c r="AD27" s="401"/>
      <c r="AE27" s="401"/>
      <c r="AF27" s="401"/>
      <c r="AG27" s="402"/>
      <c r="AH27" s="403">
        <v>3</v>
      </c>
      <c r="AI27" s="404"/>
      <c r="AJ27" s="404"/>
      <c r="AK27" s="404"/>
      <c r="AL27" s="405"/>
      <c r="AM27" s="403">
        <v>6936</v>
      </c>
      <c r="AN27" s="404"/>
      <c r="AO27" s="404"/>
      <c r="AP27" s="404"/>
      <c r="AQ27" s="404"/>
      <c r="AR27" s="405"/>
      <c r="AS27" s="403">
        <v>2312</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1093191</v>
      </c>
      <c r="BO27" s="431"/>
      <c r="BP27" s="431"/>
      <c r="BQ27" s="431"/>
      <c r="BR27" s="431"/>
      <c r="BS27" s="431"/>
      <c r="BT27" s="431"/>
      <c r="BU27" s="432"/>
      <c r="BV27" s="430">
        <v>1093056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4085</v>
      </c>
      <c r="R28" s="404"/>
      <c r="S28" s="404"/>
      <c r="T28" s="404"/>
      <c r="U28" s="404"/>
      <c r="V28" s="405"/>
      <c r="W28" s="469"/>
      <c r="X28" s="460"/>
      <c r="Y28" s="461"/>
      <c r="Z28" s="400" t="s">
        <v>185</v>
      </c>
      <c r="AA28" s="401"/>
      <c r="AB28" s="401"/>
      <c r="AC28" s="401"/>
      <c r="AD28" s="401"/>
      <c r="AE28" s="401"/>
      <c r="AF28" s="401"/>
      <c r="AG28" s="402"/>
      <c r="AH28" s="403" t="s">
        <v>176</v>
      </c>
      <c r="AI28" s="404"/>
      <c r="AJ28" s="404"/>
      <c r="AK28" s="404"/>
      <c r="AL28" s="405"/>
      <c r="AM28" s="403" t="s">
        <v>176</v>
      </c>
      <c r="AN28" s="404"/>
      <c r="AO28" s="404"/>
      <c r="AP28" s="404"/>
      <c r="AQ28" s="404"/>
      <c r="AR28" s="405"/>
      <c r="AS28" s="403" t="s">
        <v>140</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259344</v>
      </c>
      <c r="BO28" s="423"/>
      <c r="BP28" s="423"/>
      <c r="BQ28" s="423"/>
      <c r="BR28" s="423"/>
      <c r="BS28" s="423"/>
      <c r="BT28" s="423"/>
      <c r="BU28" s="424"/>
      <c r="BV28" s="422">
        <v>259318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15</v>
      </c>
      <c r="M29" s="404"/>
      <c r="N29" s="404"/>
      <c r="O29" s="404"/>
      <c r="P29" s="405"/>
      <c r="Q29" s="403">
        <v>3800</v>
      </c>
      <c r="R29" s="404"/>
      <c r="S29" s="404"/>
      <c r="T29" s="404"/>
      <c r="U29" s="404"/>
      <c r="V29" s="405"/>
      <c r="W29" s="470"/>
      <c r="X29" s="471"/>
      <c r="Y29" s="472"/>
      <c r="Z29" s="400" t="s">
        <v>188</v>
      </c>
      <c r="AA29" s="401"/>
      <c r="AB29" s="401"/>
      <c r="AC29" s="401"/>
      <c r="AD29" s="401"/>
      <c r="AE29" s="401"/>
      <c r="AF29" s="401"/>
      <c r="AG29" s="402"/>
      <c r="AH29" s="403">
        <v>296</v>
      </c>
      <c r="AI29" s="404"/>
      <c r="AJ29" s="404"/>
      <c r="AK29" s="404"/>
      <c r="AL29" s="405"/>
      <c r="AM29" s="403">
        <v>888573</v>
      </c>
      <c r="AN29" s="404"/>
      <c r="AO29" s="404"/>
      <c r="AP29" s="404"/>
      <c r="AQ29" s="404"/>
      <c r="AR29" s="405"/>
      <c r="AS29" s="403">
        <v>3002</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28439</v>
      </c>
      <c r="BO29" s="428"/>
      <c r="BP29" s="428"/>
      <c r="BQ29" s="428"/>
      <c r="BR29" s="428"/>
      <c r="BS29" s="428"/>
      <c r="BT29" s="428"/>
      <c r="BU29" s="429"/>
      <c r="BV29" s="427">
        <v>28436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95.6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1040408</v>
      </c>
      <c r="BO30" s="431"/>
      <c r="BP30" s="431"/>
      <c r="BQ30" s="431"/>
      <c r="BR30" s="431"/>
      <c r="BS30" s="431"/>
      <c r="BT30" s="431"/>
      <c r="BU30" s="432"/>
      <c r="BV30" s="430">
        <v>1436118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197</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199</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新川広域圏事務組合(一般会計)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魚津市施設管理公社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富山県市町村管理組合</v>
      </c>
      <c r="BZ35" s="385"/>
      <c r="CA35" s="385"/>
      <c r="CB35" s="385"/>
      <c r="CC35" s="385"/>
      <c r="CD35" s="385"/>
      <c r="CE35" s="385"/>
      <c r="CF35" s="385"/>
      <c r="CG35" s="385"/>
      <c r="CH35" s="385"/>
      <c r="CI35" s="385"/>
      <c r="CJ35" s="385"/>
      <c r="CK35" s="385"/>
      <c r="CL35" s="385"/>
      <c r="CM35" s="385"/>
      <c r="CN35" s="213"/>
      <c r="CO35" s="386">
        <f t="shared" ref="CO35:CO43" si="3">IF(CQ35="","",CO34+1)</f>
        <v>17</v>
      </c>
      <c r="CP35" s="386"/>
      <c r="CQ35" s="385" t="str">
        <f>IF('各会計、関係団体の財政状況及び健全化判断比率'!BS8="","",'各会計、関係団体の財政状況及び健全化判断比率'!BS8)</f>
        <v>魚津市体育協会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IF('各会計、関係団体の財政状況及び健全化判断比率'!B34="","",'各会計、関係団体の財政状況及び健全化判断比率'!B34)</f>
        <v>簡易水道事業特別会計</v>
      </c>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富山県市町村総合事務組合(一般会計)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9</v>
      </c>
      <c r="BF37" s="386"/>
      <c r="BG37" s="385" t="str">
        <f>IF('各会計、関係団体の財政状況及び健全化判断比率'!B35="","",'各会計、関係団体の財政状況及び健全化判断比率'!B35)</f>
        <v>水族館事業特別会計</v>
      </c>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富山県後期高齢者医療広域連合(一般会計)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富山県後期高齢者医療広域連合(特別会計)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富山県東部消防組合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T7NsqNMUCqjQS7YZDLCGcsQkVT9o08FYj3PWQN83oSM3MIYw6PEYHArGhAkIK9AqczFs6XuM7BnMtuCOxe7kA==" saltValue="5y2zLq/OcbovfubaIKD3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6" t="s">
        <v>570</v>
      </c>
      <c r="D34" s="1206"/>
      <c r="E34" s="1207"/>
      <c r="F34" s="32">
        <v>4.0999999999999996</v>
      </c>
      <c r="G34" s="33">
        <v>3.47</v>
      </c>
      <c r="H34" s="33">
        <v>1.49</v>
      </c>
      <c r="I34" s="33">
        <v>5.27</v>
      </c>
      <c r="J34" s="34">
        <v>8.4700000000000006</v>
      </c>
      <c r="K34" s="22"/>
      <c r="L34" s="22"/>
      <c r="M34" s="22"/>
      <c r="N34" s="22"/>
      <c r="O34" s="22"/>
      <c r="P34" s="22"/>
    </row>
    <row r="35" spans="1:16" ht="39" customHeight="1" x14ac:dyDescent="0.15">
      <c r="A35" s="22"/>
      <c r="B35" s="35"/>
      <c r="C35" s="1200" t="s">
        <v>571</v>
      </c>
      <c r="D35" s="1201"/>
      <c r="E35" s="1202"/>
      <c r="F35" s="36">
        <v>2.0299999999999998</v>
      </c>
      <c r="G35" s="37">
        <v>2.91</v>
      </c>
      <c r="H35" s="37">
        <v>2.94</v>
      </c>
      <c r="I35" s="37">
        <v>2.74</v>
      </c>
      <c r="J35" s="38">
        <v>2.6</v>
      </c>
      <c r="K35" s="22"/>
      <c r="L35" s="22"/>
      <c r="M35" s="22"/>
      <c r="N35" s="22"/>
      <c r="O35" s="22"/>
      <c r="P35" s="22"/>
    </row>
    <row r="36" spans="1:16" ht="39" customHeight="1" x14ac:dyDescent="0.15">
      <c r="A36" s="22"/>
      <c r="B36" s="35"/>
      <c r="C36" s="1200" t="s">
        <v>572</v>
      </c>
      <c r="D36" s="1201"/>
      <c r="E36" s="1202"/>
      <c r="F36" s="36">
        <v>0.71</v>
      </c>
      <c r="G36" s="37">
        <v>0.65</v>
      </c>
      <c r="H36" s="37">
        <v>1.04</v>
      </c>
      <c r="I36" s="37">
        <v>0.4</v>
      </c>
      <c r="J36" s="38">
        <v>1.33</v>
      </c>
      <c r="K36" s="22"/>
      <c r="L36" s="22"/>
      <c r="M36" s="22"/>
      <c r="N36" s="22"/>
      <c r="O36" s="22"/>
      <c r="P36" s="22"/>
    </row>
    <row r="37" spans="1:16" ht="39" customHeight="1" x14ac:dyDescent="0.15">
      <c r="A37" s="22"/>
      <c r="B37" s="35"/>
      <c r="C37" s="1200" t="s">
        <v>573</v>
      </c>
      <c r="D37" s="1201"/>
      <c r="E37" s="1202"/>
      <c r="F37" s="36">
        <v>1.52</v>
      </c>
      <c r="G37" s="37">
        <v>0.73</v>
      </c>
      <c r="H37" s="37">
        <v>0.28999999999999998</v>
      </c>
      <c r="I37" s="37">
        <v>1.0900000000000001</v>
      </c>
      <c r="J37" s="38">
        <v>0.89</v>
      </c>
      <c r="K37" s="22"/>
      <c r="L37" s="22"/>
      <c r="M37" s="22"/>
      <c r="N37" s="22"/>
      <c r="O37" s="22"/>
      <c r="P37" s="22"/>
    </row>
    <row r="38" spans="1:16" ht="39" customHeight="1" x14ac:dyDescent="0.15">
      <c r="A38" s="22"/>
      <c r="B38" s="35"/>
      <c r="C38" s="1200" t="s">
        <v>574</v>
      </c>
      <c r="D38" s="1201"/>
      <c r="E38" s="1202"/>
      <c r="F38" s="36">
        <v>0.01</v>
      </c>
      <c r="G38" s="37">
        <v>0.03</v>
      </c>
      <c r="H38" s="37">
        <v>0.01</v>
      </c>
      <c r="I38" s="37">
        <v>0.1</v>
      </c>
      <c r="J38" s="38">
        <v>0.14000000000000001</v>
      </c>
      <c r="K38" s="22"/>
      <c r="L38" s="22"/>
      <c r="M38" s="22"/>
      <c r="N38" s="22"/>
      <c r="O38" s="22"/>
      <c r="P38" s="22"/>
    </row>
    <row r="39" spans="1:16" ht="39" customHeight="1" x14ac:dyDescent="0.15">
      <c r="A39" s="22"/>
      <c r="B39" s="35"/>
      <c r="C39" s="1200" t="s">
        <v>575</v>
      </c>
      <c r="D39" s="1201"/>
      <c r="E39" s="1202"/>
      <c r="F39" s="36">
        <v>0.01</v>
      </c>
      <c r="G39" s="37">
        <v>0.01</v>
      </c>
      <c r="H39" s="37">
        <v>0.01</v>
      </c>
      <c r="I39" s="37">
        <v>0.01</v>
      </c>
      <c r="J39" s="38">
        <v>0.01</v>
      </c>
      <c r="K39" s="22"/>
      <c r="L39" s="22"/>
      <c r="M39" s="22"/>
      <c r="N39" s="22"/>
      <c r="O39" s="22"/>
      <c r="P39" s="22"/>
    </row>
    <row r="40" spans="1:16" ht="39" customHeight="1" x14ac:dyDescent="0.15">
      <c r="A40" s="22"/>
      <c r="B40" s="35"/>
      <c r="C40" s="1200" t="s">
        <v>576</v>
      </c>
      <c r="D40" s="1201"/>
      <c r="E40" s="1202"/>
      <c r="F40" s="36">
        <v>0</v>
      </c>
      <c r="G40" s="37">
        <v>0</v>
      </c>
      <c r="H40" s="37">
        <v>0</v>
      </c>
      <c r="I40" s="37">
        <v>0</v>
      </c>
      <c r="J40" s="38">
        <v>0</v>
      </c>
      <c r="K40" s="22"/>
      <c r="L40" s="22"/>
      <c r="M40" s="22"/>
      <c r="N40" s="22"/>
      <c r="O40" s="22"/>
      <c r="P40" s="22"/>
    </row>
    <row r="41" spans="1:16" ht="39" customHeight="1" x14ac:dyDescent="0.15">
      <c r="A41" s="22"/>
      <c r="B41" s="35"/>
      <c r="C41" s="1200" t="s">
        <v>577</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578</v>
      </c>
      <c r="D42" s="1201"/>
      <c r="E42" s="1202"/>
      <c r="F42" s="36" t="s">
        <v>520</v>
      </c>
      <c r="G42" s="37" t="s">
        <v>520</v>
      </c>
      <c r="H42" s="37" t="s">
        <v>520</v>
      </c>
      <c r="I42" s="37" t="s">
        <v>520</v>
      </c>
      <c r="J42" s="38" t="s">
        <v>520</v>
      </c>
      <c r="K42" s="22"/>
      <c r="L42" s="22"/>
      <c r="M42" s="22"/>
      <c r="N42" s="22"/>
      <c r="O42" s="22"/>
      <c r="P42" s="22"/>
    </row>
    <row r="43" spans="1:16" ht="39" customHeight="1" thickBot="1" x14ac:dyDescent="0.2">
      <c r="A43" s="22"/>
      <c r="B43" s="40"/>
      <c r="C43" s="1203" t="s">
        <v>579</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OZ1megF4JYNBR32nuYiDaLaKEHC18q+HTIQembVX79G7R3/lTXVtlZwOYDpqL91tDctsc5XjyByi/JJk/bJZQ==" saltValue="3wwQ//4KJ6lZ6ssWnWMF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1602</v>
      </c>
      <c r="L45" s="60">
        <v>1539</v>
      </c>
      <c r="M45" s="60">
        <v>1501</v>
      </c>
      <c r="N45" s="60">
        <v>1539</v>
      </c>
      <c r="O45" s="61">
        <v>1529</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520</v>
      </c>
      <c r="L46" s="64" t="s">
        <v>520</v>
      </c>
      <c r="M46" s="64" t="s">
        <v>520</v>
      </c>
      <c r="N46" s="64" t="s">
        <v>520</v>
      </c>
      <c r="O46" s="65" t="s">
        <v>520</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520</v>
      </c>
      <c r="L47" s="64" t="s">
        <v>520</v>
      </c>
      <c r="M47" s="64" t="s">
        <v>520</v>
      </c>
      <c r="N47" s="64" t="s">
        <v>520</v>
      </c>
      <c r="O47" s="65" t="s">
        <v>520</v>
      </c>
      <c r="P47" s="48"/>
      <c r="Q47" s="48"/>
      <c r="R47" s="48"/>
      <c r="S47" s="48"/>
      <c r="T47" s="48"/>
      <c r="U47" s="48"/>
    </row>
    <row r="48" spans="1:21" ht="30.75" customHeight="1" x14ac:dyDescent="0.15">
      <c r="A48" s="48"/>
      <c r="B48" s="1228"/>
      <c r="C48" s="1229"/>
      <c r="D48" s="62"/>
      <c r="E48" s="1210" t="s">
        <v>15</v>
      </c>
      <c r="F48" s="1210"/>
      <c r="G48" s="1210"/>
      <c r="H48" s="1210"/>
      <c r="I48" s="1210"/>
      <c r="J48" s="1211"/>
      <c r="K48" s="63">
        <v>1041</v>
      </c>
      <c r="L48" s="64">
        <v>880</v>
      </c>
      <c r="M48" s="64">
        <v>1123</v>
      </c>
      <c r="N48" s="64">
        <v>1059</v>
      </c>
      <c r="O48" s="65">
        <v>949</v>
      </c>
      <c r="P48" s="48"/>
      <c r="Q48" s="48"/>
      <c r="R48" s="48"/>
      <c r="S48" s="48"/>
      <c r="T48" s="48"/>
      <c r="U48" s="48"/>
    </row>
    <row r="49" spans="1:21" ht="30.75" customHeight="1" x14ac:dyDescent="0.15">
      <c r="A49" s="48"/>
      <c r="B49" s="1228"/>
      <c r="C49" s="1229"/>
      <c r="D49" s="62"/>
      <c r="E49" s="1210" t="s">
        <v>16</v>
      </c>
      <c r="F49" s="1210"/>
      <c r="G49" s="1210"/>
      <c r="H49" s="1210"/>
      <c r="I49" s="1210"/>
      <c r="J49" s="1211"/>
      <c r="K49" s="63">
        <v>68</v>
      </c>
      <c r="L49" s="64">
        <v>44</v>
      </c>
      <c r="M49" s="64">
        <v>126</v>
      </c>
      <c r="N49" s="64">
        <v>142</v>
      </c>
      <c r="O49" s="65">
        <v>174</v>
      </c>
      <c r="P49" s="48"/>
      <c r="Q49" s="48"/>
      <c r="R49" s="48"/>
      <c r="S49" s="48"/>
      <c r="T49" s="48"/>
      <c r="U49" s="48"/>
    </row>
    <row r="50" spans="1:21" ht="30.75" customHeight="1" x14ac:dyDescent="0.15">
      <c r="A50" s="48"/>
      <c r="B50" s="1228"/>
      <c r="C50" s="1229"/>
      <c r="D50" s="62"/>
      <c r="E50" s="1210" t="s">
        <v>17</v>
      </c>
      <c r="F50" s="1210"/>
      <c r="G50" s="1210"/>
      <c r="H50" s="1210"/>
      <c r="I50" s="1210"/>
      <c r="J50" s="1211"/>
      <c r="K50" s="63">
        <v>226</v>
      </c>
      <c r="L50" s="64">
        <v>225</v>
      </c>
      <c r="M50" s="64">
        <v>173</v>
      </c>
      <c r="N50" s="64">
        <v>173</v>
      </c>
      <c r="O50" s="65">
        <v>164</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520</v>
      </c>
      <c r="L51" s="64" t="s">
        <v>520</v>
      </c>
      <c r="M51" s="64">
        <v>0</v>
      </c>
      <c r="N51" s="64" t="s">
        <v>520</v>
      </c>
      <c r="O51" s="65" t="s">
        <v>520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1714</v>
      </c>
      <c r="L52" s="64">
        <v>1563</v>
      </c>
      <c r="M52" s="64">
        <v>1726</v>
      </c>
      <c r="N52" s="64">
        <v>1742</v>
      </c>
      <c r="O52" s="65">
        <v>1662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1223</v>
      </c>
      <c r="L53" s="69">
        <v>1125</v>
      </c>
      <c r="M53" s="69">
        <v>1197</v>
      </c>
      <c r="N53" s="69">
        <v>1171</v>
      </c>
      <c r="O53" s="70">
        <v>1154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590</v>
      </c>
      <c r="L57" s="83" t="s">
        <v>590</v>
      </c>
      <c r="M57" s="83" t="s">
        <v>590</v>
      </c>
      <c r="N57" s="83" t="s">
        <v>590</v>
      </c>
      <c r="O57" s="84" t="s">
        <v>590</v>
      </c>
    </row>
    <row r="58" spans="1:21" ht="31.5" customHeight="1" thickBot="1" x14ac:dyDescent="0.2">
      <c r="B58" s="1218"/>
      <c r="C58" s="1219"/>
      <c r="D58" s="1223" t="s">
        <v>27</v>
      </c>
      <c r="E58" s="1224"/>
      <c r="F58" s="1224"/>
      <c r="G58" s="1224"/>
      <c r="H58" s="1224"/>
      <c r="I58" s="1224"/>
      <c r="J58" s="1225"/>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eR2rkCYGt3VBUppNx8w/guIAPhJkdTnPoaEfl+ScMKw0+2dl/Jxgrh9vK/3nIgT87xdFbjvhxISYPSupnP6g==" saltValue="vHI0g4dZIi+ZwcNbS06P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46" t="s">
        <v>30</v>
      </c>
      <c r="C41" s="1247"/>
      <c r="D41" s="101"/>
      <c r="E41" s="1248" t="s">
        <v>31</v>
      </c>
      <c r="F41" s="1248"/>
      <c r="G41" s="1248"/>
      <c r="H41" s="1249"/>
      <c r="I41" s="102">
        <v>15729</v>
      </c>
      <c r="J41" s="103">
        <v>15821</v>
      </c>
      <c r="K41" s="103">
        <v>16181</v>
      </c>
      <c r="L41" s="103">
        <v>16521</v>
      </c>
      <c r="M41" s="104">
        <v>17349</v>
      </c>
    </row>
    <row r="42" spans="2:13" ht="27.75" customHeight="1" x14ac:dyDescent="0.15">
      <c r="B42" s="1236"/>
      <c r="C42" s="1237"/>
      <c r="D42" s="105"/>
      <c r="E42" s="1240" t="s">
        <v>32</v>
      </c>
      <c r="F42" s="1240"/>
      <c r="G42" s="1240"/>
      <c r="H42" s="1241"/>
      <c r="I42" s="106">
        <v>1619</v>
      </c>
      <c r="J42" s="107">
        <v>1290</v>
      </c>
      <c r="K42" s="107">
        <v>1117</v>
      </c>
      <c r="L42" s="107">
        <v>945</v>
      </c>
      <c r="M42" s="108">
        <v>817</v>
      </c>
    </row>
    <row r="43" spans="2:13" ht="27.75" customHeight="1" x14ac:dyDescent="0.15">
      <c r="B43" s="1236"/>
      <c r="C43" s="1237"/>
      <c r="D43" s="105"/>
      <c r="E43" s="1240" t="s">
        <v>33</v>
      </c>
      <c r="F43" s="1240"/>
      <c r="G43" s="1240"/>
      <c r="H43" s="1241"/>
      <c r="I43" s="106">
        <v>12835</v>
      </c>
      <c r="J43" s="107">
        <v>12386</v>
      </c>
      <c r="K43" s="107">
        <v>12461</v>
      </c>
      <c r="L43" s="107">
        <v>12237</v>
      </c>
      <c r="M43" s="108">
        <v>12199</v>
      </c>
    </row>
    <row r="44" spans="2:13" ht="27.75" customHeight="1" x14ac:dyDescent="0.15">
      <c r="B44" s="1236"/>
      <c r="C44" s="1237"/>
      <c r="D44" s="105"/>
      <c r="E44" s="1240" t="s">
        <v>34</v>
      </c>
      <c r="F44" s="1240"/>
      <c r="G44" s="1240"/>
      <c r="H44" s="1241"/>
      <c r="I44" s="106">
        <v>1327</v>
      </c>
      <c r="J44" s="107">
        <v>1501</v>
      </c>
      <c r="K44" s="107">
        <v>1414</v>
      </c>
      <c r="L44" s="107">
        <v>1366</v>
      </c>
      <c r="M44" s="108">
        <v>1261</v>
      </c>
    </row>
    <row r="45" spans="2:13" ht="27.75" customHeight="1" x14ac:dyDescent="0.15">
      <c r="B45" s="1236"/>
      <c r="C45" s="1237"/>
      <c r="D45" s="105"/>
      <c r="E45" s="1240" t="s">
        <v>35</v>
      </c>
      <c r="F45" s="1240"/>
      <c r="G45" s="1240"/>
      <c r="H45" s="1241"/>
      <c r="I45" s="106">
        <v>3584</v>
      </c>
      <c r="J45" s="107">
        <v>3306</v>
      </c>
      <c r="K45" s="107">
        <v>3150</v>
      </c>
      <c r="L45" s="107">
        <v>2955</v>
      </c>
      <c r="M45" s="108">
        <v>2922</v>
      </c>
    </row>
    <row r="46" spans="2:13" ht="27.75" customHeight="1" x14ac:dyDescent="0.15">
      <c r="B46" s="1236"/>
      <c r="C46" s="1237"/>
      <c r="D46" s="109"/>
      <c r="E46" s="1240" t="s">
        <v>36</v>
      </c>
      <c r="F46" s="1240"/>
      <c r="G46" s="1240"/>
      <c r="H46" s="1241"/>
      <c r="I46" s="106">
        <v>0</v>
      </c>
      <c r="J46" s="107">
        <v>13</v>
      </c>
      <c r="K46" s="107">
        <v>11</v>
      </c>
      <c r="L46" s="107">
        <v>9</v>
      </c>
      <c r="M46" s="108">
        <v>23</v>
      </c>
    </row>
    <row r="47" spans="2:13" ht="27.75" customHeight="1" x14ac:dyDescent="0.15">
      <c r="B47" s="1236"/>
      <c r="C47" s="1237"/>
      <c r="D47" s="110"/>
      <c r="E47" s="1250" t="s">
        <v>37</v>
      </c>
      <c r="F47" s="1251"/>
      <c r="G47" s="1251"/>
      <c r="H47" s="1252"/>
      <c r="I47" s="106" t="s">
        <v>520</v>
      </c>
      <c r="J47" s="107" t="s">
        <v>520</v>
      </c>
      <c r="K47" s="107" t="s">
        <v>520</v>
      </c>
      <c r="L47" s="107" t="s">
        <v>520</v>
      </c>
      <c r="M47" s="108" t="s">
        <v>520</v>
      </c>
    </row>
    <row r="48" spans="2:13" ht="27.75" customHeight="1" x14ac:dyDescent="0.15">
      <c r="B48" s="1236"/>
      <c r="C48" s="1237"/>
      <c r="D48" s="105"/>
      <c r="E48" s="1240" t="s">
        <v>38</v>
      </c>
      <c r="F48" s="1240"/>
      <c r="G48" s="1240"/>
      <c r="H48" s="1241"/>
      <c r="I48" s="106" t="s">
        <v>520</v>
      </c>
      <c r="J48" s="107" t="s">
        <v>520</v>
      </c>
      <c r="K48" s="107" t="s">
        <v>520</v>
      </c>
      <c r="L48" s="107" t="s">
        <v>520</v>
      </c>
      <c r="M48" s="108" t="s">
        <v>520</v>
      </c>
    </row>
    <row r="49" spans="2:13" ht="27.75" customHeight="1" x14ac:dyDescent="0.15">
      <c r="B49" s="1238"/>
      <c r="C49" s="1239"/>
      <c r="D49" s="105"/>
      <c r="E49" s="1240" t="s">
        <v>39</v>
      </c>
      <c r="F49" s="1240"/>
      <c r="G49" s="1240"/>
      <c r="H49" s="1241"/>
      <c r="I49" s="106" t="s">
        <v>520</v>
      </c>
      <c r="J49" s="107" t="s">
        <v>520</v>
      </c>
      <c r="K49" s="107" t="s">
        <v>520</v>
      </c>
      <c r="L49" s="107" t="s">
        <v>520</v>
      </c>
      <c r="M49" s="108" t="s">
        <v>520</v>
      </c>
    </row>
    <row r="50" spans="2:13" ht="27.75" customHeight="1" x14ac:dyDescent="0.15">
      <c r="B50" s="1234" t="s">
        <v>40</v>
      </c>
      <c r="C50" s="1235"/>
      <c r="D50" s="111"/>
      <c r="E50" s="1240" t="s">
        <v>41</v>
      </c>
      <c r="F50" s="1240"/>
      <c r="G50" s="1240"/>
      <c r="H50" s="1241"/>
      <c r="I50" s="106">
        <v>2865</v>
      </c>
      <c r="J50" s="107">
        <v>3382</v>
      </c>
      <c r="K50" s="107">
        <v>2780</v>
      </c>
      <c r="L50" s="107">
        <v>2255</v>
      </c>
      <c r="M50" s="108">
        <v>1836</v>
      </c>
    </row>
    <row r="51" spans="2:13" ht="27.75" customHeight="1" x14ac:dyDescent="0.15">
      <c r="B51" s="1236"/>
      <c r="C51" s="1237"/>
      <c r="D51" s="105"/>
      <c r="E51" s="1240" t="s">
        <v>42</v>
      </c>
      <c r="F51" s="1240"/>
      <c r="G51" s="1240"/>
      <c r="H51" s="1241"/>
      <c r="I51" s="106">
        <v>255</v>
      </c>
      <c r="J51" s="107">
        <v>262</v>
      </c>
      <c r="K51" s="107">
        <v>263</v>
      </c>
      <c r="L51" s="107">
        <v>248</v>
      </c>
      <c r="M51" s="108">
        <v>232</v>
      </c>
    </row>
    <row r="52" spans="2:13" ht="27.75" customHeight="1" x14ac:dyDescent="0.15">
      <c r="B52" s="1238"/>
      <c r="C52" s="1239"/>
      <c r="D52" s="105"/>
      <c r="E52" s="1240" t="s">
        <v>43</v>
      </c>
      <c r="F52" s="1240"/>
      <c r="G52" s="1240"/>
      <c r="H52" s="1241"/>
      <c r="I52" s="106">
        <v>21232</v>
      </c>
      <c r="J52" s="107">
        <v>21247</v>
      </c>
      <c r="K52" s="107">
        <v>21387</v>
      </c>
      <c r="L52" s="107">
        <v>21367</v>
      </c>
      <c r="M52" s="108">
        <v>21412</v>
      </c>
    </row>
    <row r="53" spans="2:13" ht="27.75" customHeight="1" thickBot="1" x14ac:dyDescent="0.2">
      <c r="B53" s="1242" t="s">
        <v>44</v>
      </c>
      <c r="C53" s="1243"/>
      <c r="D53" s="112"/>
      <c r="E53" s="1244" t="s">
        <v>45</v>
      </c>
      <c r="F53" s="1244"/>
      <c r="G53" s="1244"/>
      <c r="H53" s="1245"/>
      <c r="I53" s="113">
        <v>10742</v>
      </c>
      <c r="J53" s="114">
        <v>9425</v>
      </c>
      <c r="K53" s="114">
        <v>9903</v>
      </c>
      <c r="L53" s="114">
        <v>10163</v>
      </c>
      <c r="M53" s="115">
        <v>11090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vc1CHGYqwhLTLsVtG+dRQ9AQtYLd7F162np5MmSOsnE2kVVEJN7lnNDRcag3Oi06sKpBhmGjOApO7BB5BlQBw==" saltValue="ZWMIY/GhL0HVdmuz0pg3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61" t="s">
        <v>48</v>
      </c>
      <c r="D55" s="1261"/>
      <c r="E55" s="1262"/>
      <c r="F55" s="127">
        <v>789</v>
      </c>
      <c r="G55" s="127">
        <v>259</v>
      </c>
      <c r="H55" s="128">
        <v>259</v>
      </c>
    </row>
    <row r="56" spans="2:8" ht="52.5" customHeight="1" x14ac:dyDescent="0.15">
      <c r="B56" s="129"/>
      <c r="C56" s="1263" t="s">
        <v>49</v>
      </c>
      <c r="D56" s="1263"/>
      <c r="E56" s="1264"/>
      <c r="F56" s="130">
        <v>28</v>
      </c>
      <c r="G56" s="130">
        <v>28</v>
      </c>
      <c r="H56" s="131">
        <v>28</v>
      </c>
    </row>
    <row r="57" spans="2:8" ht="53.25" customHeight="1" x14ac:dyDescent="0.15">
      <c r="B57" s="129"/>
      <c r="C57" s="1265" t="s">
        <v>50</v>
      </c>
      <c r="D57" s="1265"/>
      <c r="E57" s="1266"/>
      <c r="F57" s="132">
        <v>1509</v>
      </c>
      <c r="G57" s="132">
        <v>1436</v>
      </c>
      <c r="H57" s="133">
        <v>1040</v>
      </c>
    </row>
    <row r="58" spans="2:8" ht="45.75" customHeight="1" x14ac:dyDescent="0.15">
      <c r="B58" s="134"/>
      <c r="C58" s="1253" t="s">
        <v>585</v>
      </c>
      <c r="D58" s="1254"/>
      <c r="E58" s="1255"/>
      <c r="F58" s="135">
        <v>470</v>
      </c>
      <c r="G58" s="135">
        <v>470</v>
      </c>
      <c r="H58" s="136">
        <v>349</v>
      </c>
    </row>
    <row r="59" spans="2:8" ht="45.75" customHeight="1" x14ac:dyDescent="0.15">
      <c r="B59" s="134"/>
      <c r="C59" s="1253" t="s">
        <v>586</v>
      </c>
      <c r="D59" s="1254"/>
      <c r="E59" s="1255"/>
      <c r="F59" s="135">
        <v>376</v>
      </c>
      <c r="G59" s="135">
        <v>347</v>
      </c>
      <c r="H59" s="136">
        <v>172</v>
      </c>
    </row>
    <row r="60" spans="2:8" ht="45.75" customHeight="1" x14ac:dyDescent="0.15">
      <c r="B60" s="134"/>
      <c r="C60" s="1253" t="s">
        <v>587</v>
      </c>
      <c r="D60" s="1254"/>
      <c r="E60" s="1255"/>
      <c r="F60" s="135">
        <v>277</v>
      </c>
      <c r="G60" s="135">
        <v>235</v>
      </c>
      <c r="H60" s="136">
        <v>157</v>
      </c>
    </row>
    <row r="61" spans="2:8" ht="45.75" customHeight="1" x14ac:dyDescent="0.15">
      <c r="B61" s="134"/>
      <c r="C61" s="1253" t="s">
        <v>588</v>
      </c>
      <c r="D61" s="1254"/>
      <c r="E61" s="1255"/>
      <c r="F61" s="135">
        <v>150</v>
      </c>
      <c r="G61" s="135">
        <v>150</v>
      </c>
      <c r="H61" s="136">
        <v>150</v>
      </c>
    </row>
    <row r="62" spans="2:8" ht="45.75" customHeight="1" thickBot="1" x14ac:dyDescent="0.2">
      <c r="B62" s="137"/>
      <c r="C62" s="1256" t="s">
        <v>589</v>
      </c>
      <c r="D62" s="1257"/>
      <c r="E62" s="1258"/>
      <c r="F62" s="138">
        <v>100</v>
      </c>
      <c r="G62" s="138">
        <v>100</v>
      </c>
      <c r="H62" s="139">
        <v>89</v>
      </c>
    </row>
    <row r="63" spans="2:8" ht="52.5" customHeight="1" thickBot="1" x14ac:dyDescent="0.2">
      <c r="B63" s="140"/>
      <c r="C63" s="1259" t="s">
        <v>51</v>
      </c>
      <c r="D63" s="1259"/>
      <c r="E63" s="1260"/>
      <c r="F63" s="141">
        <v>2327</v>
      </c>
      <c r="G63" s="141">
        <v>1724</v>
      </c>
      <c r="H63" s="142">
        <v>1328</v>
      </c>
    </row>
    <row r="64" spans="2:8" ht="15" customHeight="1" x14ac:dyDescent="0.15"/>
    <row r="65" ht="0" hidden="1" customHeight="1" x14ac:dyDescent="0.15"/>
    <row r="66" ht="0" hidden="1" customHeight="1" x14ac:dyDescent="0.15"/>
  </sheetData>
  <sheetProtection algorithmName="SHA-512" hashValue="nVCDTfObv6L5uvY91QpA9qdaKvzpEDipriOsFvqYNqyiR2pqh++7mwiuaSzPzzVW6tGZZeMdM210CvC+sf+cVg==" saltValue="UwF77YyeXU/I9Gzzxfuu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562</v>
      </c>
      <c r="BQ50" s="1301"/>
      <c r="BR50" s="1301"/>
      <c r="BS50" s="1301"/>
      <c r="BT50" s="1301"/>
      <c r="BU50" s="1301"/>
      <c r="BV50" s="1301"/>
      <c r="BW50" s="1301"/>
      <c r="BX50" s="1301" t="s">
        <v>563</v>
      </c>
      <c r="BY50" s="1301"/>
      <c r="BZ50" s="1301"/>
      <c r="CA50" s="1301"/>
      <c r="CB50" s="1301"/>
      <c r="CC50" s="1301"/>
      <c r="CD50" s="1301"/>
      <c r="CE50" s="1301"/>
      <c r="CF50" s="1301" t="s">
        <v>564</v>
      </c>
      <c r="CG50" s="1301"/>
      <c r="CH50" s="1301"/>
      <c r="CI50" s="1301"/>
      <c r="CJ50" s="1301"/>
      <c r="CK50" s="1301"/>
      <c r="CL50" s="1301"/>
      <c r="CM50" s="1301"/>
      <c r="CN50" s="1301" t="s">
        <v>565</v>
      </c>
      <c r="CO50" s="1301"/>
      <c r="CP50" s="1301"/>
      <c r="CQ50" s="1301"/>
      <c r="CR50" s="1301"/>
      <c r="CS50" s="1301"/>
      <c r="CT50" s="1301"/>
      <c r="CU50" s="1301"/>
      <c r="CV50" s="1301" t="s">
        <v>566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610</v>
      </c>
      <c r="AO51" s="1305"/>
      <c r="AP51" s="1305"/>
      <c r="AQ51" s="1305"/>
      <c r="AR51" s="1305"/>
      <c r="AS51" s="1305"/>
      <c r="AT51" s="1305"/>
      <c r="AU51" s="1305"/>
      <c r="AV51" s="1305"/>
      <c r="AW51" s="1305"/>
      <c r="AX51" s="1305"/>
      <c r="AY51" s="1305"/>
      <c r="AZ51" s="1305"/>
      <c r="BA51" s="1305"/>
      <c r="BB51" s="1305" t="s">
        <v>611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105.4</v>
      </c>
      <c r="BY51" s="1307"/>
      <c r="BZ51" s="1307"/>
      <c r="CA51" s="1307"/>
      <c r="CB51" s="1307"/>
      <c r="CC51" s="1307"/>
      <c r="CD51" s="1307"/>
      <c r="CE51" s="1307"/>
      <c r="CF51" s="1307">
        <v>111.9</v>
      </c>
      <c r="CG51" s="1307"/>
      <c r="CH51" s="1307"/>
      <c r="CI51" s="1307"/>
      <c r="CJ51" s="1307"/>
      <c r="CK51" s="1307"/>
      <c r="CL51" s="1307"/>
      <c r="CM51" s="1307"/>
      <c r="CN51" s="1307">
        <v>115.6</v>
      </c>
      <c r="CO51" s="1307"/>
      <c r="CP51" s="1307"/>
      <c r="CQ51" s="1307"/>
      <c r="CR51" s="1307"/>
      <c r="CS51" s="1307"/>
      <c r="CT51" s="1307"/>
      <c r="CU51" s="1307"/>
      <c r="CV51" s="1307">
        <v>126.1</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62</v>
      </c>
      <c r="BY53" s="1307"/>
      <c r="BZ53" s="1307"/>
      <c r="CA53" s="1307"/>
      <c r="CB53" s="1307"/>
      <c r="CC53" s="1307"/>
      <c r="CD53" s="1307"/>
      <c r="CE53" s="1307"/>
      <c r="CF53" s="1307">
        <v>62.3</v>
      </c>
      <c r="CG53" s="1307"/>
      <c r="CH53" s="1307"/>
      <c r="CI53" s="1307"/>
      <c r="CJ53" s="1307"/>
      <c r="CK53" s="1307"/>
      <c r="CL53" s="1307"/>
      <c r="CM53" s="1307"/>
      <c r="CN53" s="1307">
        <v>63.1</v>
      </c>
      <c r="CO53" s="1307"/>
      <c r="CP53" s="1307"/>
      <c r="CQ53" s="1307"/>
      <c r="CR53" s="1307"/>
      <c r="CS53" s="1307"/>
      <c r="CT53" s="1307"/>
      <c r="CU53" s="1307"/>
      <c r="CV53" s="1307">
        <v>63.3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613</v>
      </c>
      <c r="AO55" s="1301"/>
      <c r="AP55" s="1301"/>
      <c r="AQ55" s="1301"/>
      <c r="AR55" s="1301"/>
      <c r="AS55" s="1301"/>
      <c r="AT55" s="1301"/>
      <c r="AU55" s="1301"/>
      <c r="AV55" s="1301"/>
      <c r="AW55" s="1301"/>
      <c r="AX55" s="1301"/>
      <c r="AY55" s="1301"/>
      <c r="AZ55" s="1301"/>
      <c r="BA55" s="1301"/>
      <c r="BB55" s="1305" t="s">
        <v>611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56.8</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614</v>
      </c>
    </row>
    <row r="64" spans="1:109" x14ac:dyDescent="0.15">
      <c r="B64" s="1276"/>
      <c r="G64" s="1283"/>
      <c r="I64" s="1317"/>
      <c r="J64" s="1317"/>
      <c r="K64" s="1317"/>
      <c r="L64" s="1317"/>
      <c r="M64" s="1317"/>
      <c r="N64" s="1318"/>
      <c r="AM64" s="1283"/>
      <c r="AN64" s="1283" t="s">
        <v>607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562</v>
      </c>
      <c r="BQ72" s="1301"/>
      <c r="BR72" s="1301"/>
      <c r="BS72" s="1301"/>
      <c r="BT72" s="1301"/>
      <c r="BU72" s="1301"/>
      <c r="BV72" s="1301"/>
      <c r="BW72" s="1301"/>
      <c r="BX72" s="1301" t="s">
        <v>563</v>
      </c>
      <c r="BY72" s="1301"/>
      <c r="BZ72" s="1301"/>
      <c r="CA72" s="1301"/>
      <c r="CB72" s="1301"/>
      <c r="CC72" s="1301"/>
      <c r="CD72" s="1301"/>
      <c r="CE72" s="1301"/>
      <c r="CF72" s="1301" t="s">
        <v>564</v>
      </c>
      <c r="CG72" s="1301"/>
      <c r="CH72" s="1301"/>
      <c r="CI72" s="1301"/>
      <c r="CJ72" s="1301"/>
      <c r="CK72" s="1301"/>
      <c r="CL72" s="1301"/>
      <c r="CM72" s="1301"/>
      <c r="CN72" s="1301" t="s">
        <v>565</v>
      </c>
      <c r="CO72" s="1301"/>
      <c r="CP72" s="1301"/>
      <c r="CQ72" s="1301"/>
      <c r="CR72" s="1301"/>
      <c r="CS72" s="1301"/>
      <c r="CT72" s="1301"/>
      <c r="CU72" s="1301"/>
      <c r="CV72" s="1301" t="s">
        <v>566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610</v>
      </c>
      <c r="AO73" s="1305"/>
      <c r="AP73" s="1305"/>
      <c r="AQ73" s="1305"/>
      <c r="AR73" s="1305"/>
      <c r="AS73" s="1305"/>
      <c r="AT73" s="1305"/>
      <c r="AU73" s="1305"/>
      <c r="AV73" s="1305"/>
      <c r="AW73" s="1305"/>
      <c r="AX73" s="1305"/>
      <c r="AY73" s="1305"/>
      <c r="AZ73" s="1305"/>
      <c r="BA73" s="1305"/>
      <c r="BB73" s="1305" t="s">
        <v>611</v>
      </c>
      <c r="BC73" s="1305"/>
      <c r="BD73" s="1305"/>
      <c r="BE73" s="1305"/>
      <c r="BF73" s="1305"/>
      <c r="BG73" s="1305"/>
      <c r="BH73" s="1305"/>
      <c r="BI73" s="1305"/>
      <c r="BJ73" s="1305"/>
      <c r="BK73" s="1305"/>
      <c r="BL73" s="1305"/>
      <c r="BM73" s="1305"/>
      <c r="BN73" s="1305"/>
      <c r="BO73" s="1305"/>
      <c r="BP73" s="1307">
        <v>123.6</v>
      </c>
      <c r="BQ73" s="1307"/>
      <c r="BR73" s="1307"/>
      <c r="BS73" s="1307"/>
      <c r="BT73" s="1307"/>
      <c r="BU73" s="1307"/>
      <c r="BV73" s="1307"/>
      <c r="BW73" s="1307"/>
      <c r="BX73" s="1307">
        <v>105.4</v>
      </c>
      <c r="BY73" s="1307"/>
      <c r="BZ73" s="1307"/>
      <c r="CA73" s="1307"/>
      <c r="CB73" s="1307"/>
      <c r="CC73" s="1307"/>
      <c r="CD73" s="1307"/>
      <c r="CE73" s="1307"/>
      <c r="CF73" s="1307">
        <v>111.9</v>
      </c>
      <c r="CG73" s="1307"/>
      <c r="CH73" s="1307"/>
      <c r="CI73" s="1307"/>
      <c r="CJ73" s="1307"/>
      <c r="CK73" s="1307"/>
      <c r="CL73" s="1307"/>
      <c r="CM73" s="1307"/>
      <c r="CN73" s="1307">
        <v>115.6</v>
      </c>
      <c r="CO73" s="1307"/>
      <c r="CP73" s="1307"/>
      <c r="CQ73" s="1307"/>
      <c r="CR73" s="1307"/>
      <c r="CS73" s="1307"/>
      <c r="CT73" s="1307"/>
      <c r="CU73" s="1307"/>
      <c r="CV73" s="1307">
        <v>126.1</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616</v>
      </c>
      <c r="BC75" s="1305"/>
      <c r="BD75" s="1305"/>
      <c r="BE75" s="1305"/>
      <c r="BF75" s="1305"/>
      <c r="BG75" s="1305"/>
      <c r="BH75" s="1305"/>
      <c r="BI75" s="1305"/>
      <c r="BJ75" s="1305"/>
      <c r="BK75" s="1305"/>
      <c r="BL75" s="1305"/>
      <c r="BM75" s="1305"/>
      <c r="BN75" s="1305"/>
      <c r="BO75" s="1305"/>
      <c r="BP75" s="1307">
        <v>14.6</v>
      </c>
      <c r="BQ75" s="1307"/>
      <c r="BR75" s="1307"/>
      <c r="BS75" s="1307"/>
      <c r="BT75" s="1307"/>
      <c r="BU75" s="1307"/>
      <c r="BV75" s="1307"/>
      <c r="BW75" s="1307"/>
      <c r="BX75" s="1307">
        <v>13.5</v>
      </c>
      <c r="BY75" s="1307"/>
      <c r="BZ75" s="1307"/>
      <c r="CA75" s="1307"/>
      <c r="CB75" s="1307"/>
      <c r="CC75" s="1307"/>
      <c r="CD75" s="1307"/>
      <c r="CE75" s="1307"/>
      <c r="CF75" s="1307">
        <v>13.3</v>
      </c>
      <c r="CG75" s="1307"/>
      <c r="CH75" s="1307"/>
      <c r="CI75" s="1307"/>
      <c r="CJ75" s="1307"/>
      <c r="CK75" s="1307"/>
      <c r="CL75" s="1307"/>
      <c r="CM75" s="1307"/>
      <c r="CN75" s="1307">
        <v>13.1</v>
      </c>
      <c r="CO75" s="1307"/>
      <c r="CP75" s="1307"/>
      <c r="CQ75" s="1307"/>
      <c r="CR75" s="1307"/>
      <c r="CS75" s="1307"/>
      <c r="CT75" s="1307"/>
      <c r="CU75" s="1307"/>
      <c r="CV75" s="1307">
        <v>13.3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613</v>
      </c>
      <c r="AO77" s="1301"/>
      <c r="AP77" s="1301"/>
      <c r="AQ77" s="1301"/>
      <c r="AR77" s="1301"/>
      <c r="AS77" s="1301"/>
      <c r="AT77" s="1301"/>
      <c r="AU77" s="1301"/>
      <c r="AV77" s="1301"/>
      <c r="AW77" s="1301"/>
      <c r="AX77" s="1301"/>
      <c r="AY77" s="1301"/>
      <c r="AZ77" s="1301"/>
      <c r="BA77" s="1301"/>
      <c r="BB77" s="1305" t="s">
        <v>611</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616</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Ehp9egG+Poxkw8YMfgE0NJBxwPpbg9+K17bY31ELbXUAomWjyAxOAY8xipKjDhHnonaCX0EactUzfc8weGvw==" saltValue="MzHdOF0Cp0D7LzzyvZUO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ORDc9QHQ8G6Gkq9RYlbLiUgTCN/Ju7GsXh4dDgNsQ2DVHtaG269Lev2cGMbqaMYe7qK6FvbzVefGzZc2hOWw==" saltValue="1kfKoKQ5673YcZEi3vP0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Ybdmi0poRKi+a3SVxvO4+M7oJRuPxBdbgd8bBWu1SqyR4WFXPOPvMk4fDhVssJjTHV+jNKAc6b0ozWcn8t/uQ==" saltValue="FTs6IS64rm7G+9CpZv9z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48090</v>
      </c>
      <c r="E3" s="161"/>
      <c r="F3" s="162">
        <v>106614</v>
      </c>
      <c r="G3" s="163"/>
      <c r="H3" s="164"/>
    </row>
    <row r="4" spans="1:8" x14ac:dyDescent="0.15">
      <c r="A4" s="165"/>
      <c r="B4" s="166"/>
      <c r="C4" s="167"/>
      <c r="D4" s="168">
        <v>30741</v>
      </c>
      <c r="E4" s="169"/>
      <c r="F4" s="170">
        <v>45545</v>
      </c>
      <c r="G4" s="171"/>
      <c r="H4" s="172"/>
    </row>
    <row r="5" spans="1:8" x14ac:dyDescent="0.15">
      <c r="A5" s="153" t="s">
        <v>554</v>
      </c>
      <c r="B5" s="158"/>
      <c r="C5" s="159"/>
      <c r="D5" s="160">
        <v>44404</v>
      </c>
      <c r="E5" s="161"/>
      <c r="F5" s="162">
        <v>81768</v>
      </c>
      <c r="G5" s="163"/>
      <c r="H5" s="164"/>
    </row>
    <row r="6" spans="1:8" x14ac:dyDescent="0.15">
      <c r="A6" s="165"/>
      <c r="B6" s="166"/>
      <c r="C6" s="167"/>
      <c r="D6" s="168">
        <v>29923</v>
      </c>
      <c r="E6" s="169"/>
      <c r="F6" s="170">
        <v>37917</v>
      </c>
      <c r="G6" s="171"/>
      <c r="H6" s="172"/>
    </row>
    <row r="7" spans="1:8" x14ac:dyDescent="0.15">
      <c r="A7" s="153" t="s">
        <v>555</v>
      </c>
      <c r="B7" s="158"/>
      <c r="C7" s="159"/>
      <c r="D7" s="160">
        <v>69104</v>
      </c>
      <c r="E7" s="161"/>
      <c r="F7" s="162">
        <v>65876</v>
      </c>
      <c r="G7" s="163"/>
      <c r="H7" s="164"/>
    </row>
    <row r="8" spans="1:8" x14ac:dyDescent="0.15">
      <c r="A8" s="165"/>
      <c r="B8" s="166"/>
      <c r="C8" s="167"/>
      <c r="D8" s="168">
        <v>33848</v>
      </c>
      <c r="E8" s="169"/>
      <c r="F8" s="170">
        <v>36484</v>
      </c>
      <c r="G8" s="171"/>
      <c r="H8" s="172"/>
    </row>
    <row r="9" spans="1:8" x14ac:dyDescent="0.15">
      <c r="A9" s="153" t="s">
        <v>556</v>
      </c>
      <c r="B9" s="158"/>
      <c r="C9" s="159"/>
      <c r="D9" s="160">
        <v>59572</v>
      </c>
      <c r="E9" s="161"/>
      <c r="F9" s="162">
        <v>68468</v>
      </c>
      <c r="G9" s="163"/>
      <c r="H9" s="164"/>
    </row>
    <row r="10" spans="1:8" x14ac:dyDescent="0.15">
      <c r="A10" s="165"/>
      <c r="B10" s="166"/>
      <c r="C10" s="167"/>
      <c r="D10" s="168">
        <v>31584</v>
      </c>
      <c r="E10" s="169"/>
      <c r="F10" s="170">
        <v>34140</v>
      </c>
      <c r="G10" s="171"/>
      <c r="H10" s="172"/>
    </row>
    <row r="11" spans="1:8" x14ac:dyDescent="0.15">
      <c r="A11" s="153" t="s">
        <v>557</v>
      </c>
      <c r="B11" s="158"/>
      <c r="C11" s="159"/>
      <c r="D11" s="160">
        <v>81400</v>
      </c>
      <c r="E11" s="161"/>
      <c r="F11" s="162">
        <v>69729</v>
      </c>
      <c r="G11" s="163"/>
      <c r="H11" s="164"/>
    </row>
    <row r="12" spans="1:8" x14ac:dyDescent="0.15">
      <c r="A12" s="165"/>
      <c r="B12" s="166"/>
      <c r="C12" s="173"/>
      <c r="D12" s="168">
        <v>35761</v>
      </c>
      <c r="E12" s="169"/>
      <c r="F12" s="170">
        <v>38908</v>
      </c>
      <c r="G12" s="171"/>
      <c r="H12" s="172"/>
    </row>
    <row r="13" spans="1:8" x14ac:dyDescent="0.15">
      <c r="A13" s="153"/>
      <c r="B13" s="158"/>
      <c r="C13" s="174"/>
      <c r="D13" s="175">
        <v>60514</v>
      </c>
      <c r="E13" s="176"/>
      <c r="F13" s="177">
        <v>78491</v>
      </c>
      <c r="G13" s="178"/>
      <c r="H13" s="164"/>
    </row>
    <row r="14" spans="1:8" x14ac:dyDescent="0.15">
      <c r="A14" s="165"/>
      <c r="B14" s="166"/>
      <c r="C14" s="167"/>
      <c r="D14" s="168">
        <v>32371</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4.0999999999999996</v>
      </c>
      <c r="C19" s="179">
        <f>ROUND(VALUE(SUBSTITUTE(実質収支比率等に係る経年分析!G$48,"▲","-")),2)</f>
        <v>3.48</v>
      </c>
      <c r="D19" s="179">
        <f>ROUND(VALUE(SUBSTITUTE(実質収支比率等に係る経年分析!H$48,"▲","-")),2)</f>
        <v>1.5</v>
      </c>
      <c r="E19" s="179">
        <f>ROUND(VALUE(SUBSTITUTE(実質収支比率等に係る経年分析!I$48,"▲","-")),2)</f>
        <v>5.28</v>
      </c>
      <c r="F19" s="179">
        <f>ROUND(VALUE(SUBSTITUTE(実質収支比率等に係る経年分析!J$48,"▲","-")),2)</f>
        <v>8.48</v>
      </c>
    </row>
    <row r="20" spans="1:11" x14ac:dyDescent="0.15">
      <c r="A20" s="179" t="s">
        <v>55</v>
      </c>
      <c r="B20" s="179">
        <f>ROUND(VALUE(SUBSTITUTE(実質収支比率等に係る経年分析!F$47,"▲","-")),2)</f>
        <v>11.87</v>
      </c>
      <c r="C20" s="179">
        <f>ROUND(VALUE(SUBSTITUTE(実質収支比率等に係る経年分析!G$47,"▲","-")),2)</f>
        <v>12.81</v>
      </c>
      <c r="D20" s="179">
        <f>ROUND(VALUE(SUBSTITUTE(実質収支比率等に係る経年分析!H$47,"▲","-")),2)</f>
        <v>7.51</v>
      </c>
      <c r="E20" s="179">
        <f>ROUND(VALUE(SUBSTITUTE(実質収支比率等に係る経年分析!I$47,"▲","-")),2)</f>
        <v>2.48</v>
      </c>
      <c r="F20" s="179">
        <f>ROUND(VALUE(SUBSTITUTE(実質収支比率等に係る経年分析!J$47,"▲","-")),2)</f>
        <v>2.4900000000000002</v>
      </c>
    </row>
    <row r="21" spans="1:11" x14ac:dyDescent="0.15">
      <c r="A21" s="179" t="s">
        <v>56</v>
      </c>
      <c r="B21" s="179">
        <f>IF(ISNUMBER(VALUE(SUBSTITUTE(実質収支比率等に係る経年分析!F$49,"▲","-"))),ROUND(VALUE(SUBSTITUTE(実質収支比率等に係る経年分析!F$49,"▲","-")),2),NA())</f>
        <v>-5.42</v>
      </c>
      <c r="C21" s="179">
        <f>IF(ISNUMBER(VALUE(SUBSTITUTE(実質収支比率等に係る経年分析!G$49,"▲","-"))),ROUND(VALUE(SUBSTITUTE(実質収支比率等に係る経年分析!G$49,"▲","-")),2),NA())</f>
        <v>0.47</v>
      </c>
      <c r="D21" s="179">
        <f>IF(ISNUMBER(VALUE(SUBSTITUTE(実質収支比率等に係る経年分析!H$49,"▲","-"))),ROUND(VALUE(SUBSTITUTE(実質収支比率等に係る経年分析!H$49,"▲","-")),2),NA())</f>
        <v>-7.2</v>
      </c>
      <c r="E21" s="179">
        <f>IF(ISNUMBER(VALUE(SUBSTITUTE(実質収支比率等に係る経年分析!I$49,"▲","-"))),ROUND(VALUE(SUBSTITUTE(実質収支比率等に係る経年分析!I$49,"▲","-")),2),NA())</f>
        <v>-1.28</v>
      </c>
      <c r="F21" s="179">
        <f>IF(ISNUMBER(VALUE(SUBSTITUTE(実質収支比率等に係る経年分析!J$49,"▲","-"))),ROUND(VALUE(SUBSTITUTE(実質収支比率等に係る経年分析!J$49,"▲","-")),2),NA())</f>
        <v>3.17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水族館事業特別会計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1.0900000000000001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0.89</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1.33</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2.0299999999999998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4.0999999999999996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8.4700000000000006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1714</v>
      </c>
      <c r="E42" s="181"/>
      <c r="F42" s="181"/>
      <c r="G42" s="181">
        <f>'実質公債費比率（分子）の構造'!L$52</f>
        <v>1563</v>
      </c>
      <c r="H42" s="181"/>
      <c r="I42" s="181"/>
      <c r="J42" s="181">
        <f>'実質公債費比率（分子）の構造'!M$52</f>
        <v>1726</v>
      </c>
      <c r="K42" s="181"/>
      <c r="L42" s="181"/>
      <c r="M42" s="181">
        <f>'実質公債費比率（分子）の構造'!N$52</f>
        <v>1742</v>
      </c>
      <c r="N42" s="181"/>
      <c r="O42" s="181"/>
      <c r="P42" s="181">
        <f>'実質公債費比率（分子）の構造'!O$52</f>
        <v>1662</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226</v>
      </c>
      <c r="C44" s="181"/>
      <c r="D44" s="181"/>
      <c r="E44" s="181">
        <f>'実質公債費比率（分子）の構造'!L$50</f>
        <v>225</v>
      </c>
      <c r="F44" s="181"/>
      <c r="G44" s="181"/>
      <c r="H44" s="181">
        <f>'実質公債費比率（分子）の構造'!M$50</f>
        <v>173</v>
      </c>
      <c r="I44" s="181"/>
      <c r="J44" s="181"/>
      <c r="K44" s="181">
        <f>'実質公債費比率（分子）の構造'!N$50</f>
        <v>173</v>
      </c>
      <c r="L44" s="181"/>
      <c r="M44" s="181"/>
      <c r="N44" s="181">
        <f>'実質公債費比率（分子）の構造'!O$50</f>
        <v>164</v>
      </c>
      <c r="O44" s="181"/>
      <c r="P44" s="181"/>
    </row>
    <row r="45" spans="1:16" x14ac:dyDescent="0.15">
      <c r="A45" s="181" t="s">
        <v>66</v>
      </c>
      <c r="B45" s="181">
        <f>'実質公債費比率（分子）の構造'!K$49</f>
        <v>68</v>
      </c>
      <c r="C45" s="181"/>
      <c r="D45" s="181"/>
      <c r="E45" s="181">
        <f>'実質公債費比率（分子）の構造'!L$49</f>
        <v>44</v>
      </c>
      <c r="F45" s="181"/>
      <c r="G45" s="181"/>
      <c r="H45" s="181">
        <f>'実質公債費比率（分子）の構造'!M$49</f>
        <v>126</v>
      </c>
      <c r="I45" s="181"/>
      <c r="J45" s="181"/>
      <c r="K45" s="181">
        <f>'実質公債費比率（分子）の構造'!N$49</f>
        <v>142</v>
      </c>
      <c r="L45" s="181"/>
      <c r="M45" s="181"/>
      <c r="N45" s="181">
        <f>'実質公債費比率（分子）の構造'!O$49</f>
        <v>174</v>
      </c>
      <c r="O45" s="181"/>
      <c r="P45" s="181"/>
    </row>
    <row r="46" spans="1:16" x14ac:dyDescent="0.15">
      <c r="A46" s="181" t="s">
        <v>67</v>
      </c>
      <c r="B46" s="181">
        <f>'実質公債費比率（分子）の構造'!K$48</f>
        <v>1041</v>
      </c>
      <c r="C46" s="181"/>
      <c r="D46" s="181"/>
      <c r="E46" s="181">
        <f>'実質公債費比率（分子）の構造'!L$48</f>
        <v>880</v>
      </c>
      <c r="F46" s="181"/>
      <c r="G46" s="181"/>
      <c r="H46" s="181">
        <f>'実質公債費比率（分子）の構造'!M$48</f>
        <v>1123</v>
      </c>
      <c r="I46" s="181"/>
      <c r="J46" s="181"/>
      <c r="K46" s="181">
        <f>'実質公債費比率（分子）の構造'!N$48</f>
        <v>1059</v>
      </c>
      <c r="L46" s="181"/>
      <c r="M46" s="181"/>
      <c r="N46" s="181">
        <f>'実質公債費比率（分子）の構造'!O$48</f>
        <v>949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1602</v>
      </c>
      <c r="C49" s="181"/>
      <c r="D49" s="181"/>
      <c r="E49" s="181">
        <f>'実質公債費比率（分子）の構造'!L$45</f>
        <v>1539</v>
      </c>
      <c r="F49" s="181"/>
      <c r="G49" s="181"/>
      <c r="H49" s="181">
        <f>'実質公債費比率（分子）の構造'!M$45</f>
        <v>1501</v>
      </c>
      <c r="I49" s="181"/>
      <c r="J49" s="181"/>
      <c r="K49" s="181">
        <f>'実質公債費比率（分子）の構造'!N$45</f>
        <v>1539</v>
      </c>
      <c r="L49" s="181"/>
      <c r="M49" s="181"/>
      <c r="N49" s="181">
        <f>'実質公債費比率（分子）の構造'!O$45</f>
        <v>1529</v>
      </c>
      <c r="O49" s="181"/>
      <c r="P49" s="181"/>
    </row>
    <row r="50" spans="1:16" x14ac:dyDescent="0.15">
      <c r="A50" s="181" t="s">
        <v>71</v>
      </c>
      <c r="B50" s="181" t="e">
        <f>NA()</f>
        <v>#N/A</v>
      </c>
      <c r="C50" s="181">
        <f>IF(ISNUMBER('実質公債費比率（分子）の構造'!K$53),'実質公債費比率（分子）の構造'!K$53,NA())</f>
        <v>1223</v>
      </c>
      <c r="D50" s="181" t="e">
        <f>NA()</f>
        <v>#N/A</v>
      </c>
      <c r="E50" s="181" t="e">
        <f>NA()</f>
        <v>#N/A</v>
      </c>
      <c r="F50" s="181">
        <f>IF(ISNUMBER('実質公債費比率（分子）の構造'!L$53),'実質公債費比率（分子）の構造'!L$53,NA())</f>
        <v>1125</v>
      </c>
      <c r="G50" s="181" t="e">
        <f>NA()</f>
        <v>#N/A</v>
      </c>
      <c r="H50" s="181" t="e">
        <f>NA()</f>
        <v>#N/A</v>
      </c>
      <c r="I50" s="181">
        <f>IF(ISNUMBER('実質公債費比率（分子）の構造'!M$53),'実質公債費比率（分子）の構造'!M$53,NA())</f>
        <v>1197</v>
      </c>
      <c r="J50" s="181" t="e">
        <f>NA()</f>
        <v>#N/A</v>
      </c>
      <c r="K50" s="181" t="e">
        <f>NA()</f>
        <v>#N/A</v>
      </c>
      <c r="L50" s="181">
        <f>IF(ISNUMBER('実質公債費比率（分子）の構造'!N$53),'実質公債費比率（分子）の構造'!N$53,NA())</f>
        <v>1171</v>
      </c>
      <c r="M50" s="181" t="e">
        <f>NA()</f>
        <v>#N/A</v>
      </c>
      <c r="N50" s="181" t="e">
        <f>NA()</f>
        <v>#N/A</v>
      </c>
      <c r="O50" s="181">
        <f>IF(ISNUMBER('実質公債費比率（分子）の構造'!O$53),'実質公債費比率（分子）の構造'!O$53,NA())</f>
        <v>1154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21232</v>
      </c>
      <c r="E56" s="180"/>
      <c r="F56" s="180"/>
      <c r="G56" s="180">
        <f>'将来負担比率（分子）の構造'!J$52</f>
        <v>21247</v>
      </c>
      <c r="H56" s="180"/>
      <c r="I56" s="180"/>
      <c r="J56" s="180">
        <f>'将来負担比率（分子）の構造'!K$52</f>
        <v>21387</v>
      </c>
      <c r="K56" s="180"/>
      <c r="L56" s="180"/>
      <c r="M56" s="180">
        <f>'将来負担比率（分子）の構造'!L$52</f>
        <v>21367</v>
      </c>
      <c r="N56" s="180"/>
      <c r="O56" s="180"/>
      <c r="P56" s="180">
        <f>'将来負担比率（分子）の構造'!M$52</f>
        <v>21412</v>
      </c>
    </row>
    <row r="57" spans="1:16" x14ac:dyDescent="0.15">
      <c r="A57" s="180" t="s">
        <v>42</v>
      </c>
      <c r="B57" s="180"/>
      <c r="C57" s="180"/>
      <c r="D57" s="180">
        <f>'将来負担比率（分子）の構造'!I$51</f>
        <v>255</v>
      </c>
      <c r="E57" s="180"/>
      <c r="F57" s="180"/>
      <c r="G57" s="180">
        <f>'将来負担比率（分子）の構造'!J$51</f>
        <v>262</v>
      </c>
      <c r="H57" s="180"/>
      <c r="I57" s="180"/>
      <c r="J57" s="180">
        <f>'将来負担比率（分子）の構造'!K$51</f>
        <v>263</v>
      </c>
      <c r="K57" s="180"/>
      <c r="L57" s="180"/>
      <c r="M57" s="180">
        <f>'将来負担比率（分子）の構造'!L$51</f>
        <v>248</v>
      </c>
      <c r="N57" s="180"/>
      <c r="O57" s="180"/>
      <c r="P57" s="180">
        <f>'将来負担比率（分子）の構造'!M$51</f>
        <v>232</v>
      </c>
    </row>
    <row r="58" spans="1:16" x14ac:dyDescent="0.15">
      <c r="A58" s="180" t="s">
        <v>41</v>
      </c>
      <c r="B58" s="180"/>
      <c r="C58" s="180"/>
      <c r="D58" s="180">
        <f>'将来負担比率（分子）の構造'!I$50</f>
        <v>2865</v>
      </c>
      <c r="E58" s="180"/>
      <c r="F58" s="180"/>
      <c r="G58" s="180">
        <f>'将来負担比率（分子）の構造'!J$50</f>
        <v>3382</v>
      </c>
      <c r="H58" s="180"/>
      <c r="I58" s="180"/>
      <c r="J58" s="180">
        <f>'将来負担比率（分子）の構造'!K$50</f>
        <v>2780</v>
      </c>
      <c r="K58" s="180"/>
      <c r="L58" s="180"/>
      <c r="M58" s="180">
        <f>'将来負担比率（分子）の構造'!L$50</f>
        <v>2255</v>
      </c>
      <c r="N58" s="180"/>
      <c r="O58" s="180"/>
      <c r="P58" s="180">
        <f>'将来負担比率（分子）の構造'!M$50</f>
        <v>1836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f>'将来負担比率（分子）の構造'!J$46</f>
        <v>13</v>
      </c>
      <c r="F61" s="180"/>
      <c r="G61" s="180"/>
      <c r="H61" s="180">
        <f>'将来負担比率（分子）の構造'!K$46</f>
        <v>11</v>
      </c>
      <c r="I61" s="180"/>
      <c r="J61" s="180"/>
      <c r="K61" s="180">
        <f>'将来負担比率（分子）の構造'!L$46</f>
        <v>9</v>
      </c>
      <c r="L61" s="180"/>
      <c r="M61" s="180"/>
      <c r="N61" s="180">
        <f>'将来負担比率（分子）の構造'!M$46</f>
        <v>23</v>
      </c>
      <c r="O61" s="180"/>
      <c r="P61" s="180"/>
    </row>
    <row r="62" spans="1:16" x14ac:dyDescent="0.15">
      <c r="A62" s="180" t="s">
        <v>35</v>
      </c>
      <c r="B62" s="180">
        <f>'将来負担比率（分子）の構造'!I$45</f>
        <v>3584</v>
      </c>
      <c r="C62" s="180"/>
      <c r="D62" s="180"/>
      <c r="E62" s="180">
        <f>'将来負担比率（分子）の構造'!J$45</f>
        <v>3306</v>
      </c>
      <c r="F62" s="180"/>
      <c r="G62" s="180"/>
      <c r="H62" s="180">
        <f>'将来負担比率（分子）の構造'!K$45</f>
        <v>3150</v>
      </c>
      <c r="I62" s="180"/>
      <c r="J62" s="180"/>
      <c r="K62" s="180">
        <f>'将来負担比率（分子）の構造'!L$45</f>
        <v>2955</v>
      </c>
      <c r="L62" s="180"/>
      <c r="M62" s="180"/>
      <c r="N62" s="180">
        <f>'将来負担比率（分子）の構造'!M$45</f>
        <v>2922</v>
      </c>
      <c r="O62" s="180"/>
      <c r="P62" s="180"/>
    </row>
    <row r="63" spans="1:16" x14ac:dyDescent="0.15">
      <c r="A63" s="180" t="s">
        <v>34</v>
      </c>
      <c r="B63" s="180">
        <f>'将来負担比率（分子）の構造'!I$44</f>
        <v>1327</v>
      </c>
      <c r="C63" s="180"/>
      <c r="D63" s="180"/>
      <c r="E63" s="180">
        <f>'将来負担比率（分子）の構造'!J$44</f>
        <v>1501</v>
      </c>
      <c r="F63" s="180"/>
      <c r="G63" s="180"/>
      <c r="H63" s="180">
        <f>'将来負担比率（分子）の構造'!K$44</f>
        <v>1414</v>
      </c>
      <c r="I63" s="180"/>
      <c r="J63" s="180"/>
      <c r="K63" s="180">
        <f>'将来負担比率（分子）の構造'!L$44</f>
        <v>1366</v>
      </c>
      <c r="L63" s="180"/>
      <c r="M63" s="180"/>
      <c r="N63" s="180">
        <f>'将来負担比率（分子）の構造'!M$44</f>
        <v>1261</v>
      </c>
      <c r="O63" s="180"/>
      <c r="P63" s="180"/>
    </row>
    <row r="64" spans="1:16" x14ac:dyDescent="0.15">
      <c r="A64" s="180" t="s">
        <v>33</v>
      </c>
      <c r="B64" s="180">
        <f>'将来負担比率（分子）の構造'!I$43</f>
        <v>12835</v>
      </c>
      <c r="C64" s="180"/>
      <c r="D64" s="180"/>
      <c r="E64" s="180">
        <f>'将来負担比率（分子）の構造'!J$43</f>
        <v>12386</v>
      </c>
      <c r="F64" s="180"/>
      <c r="G64" s="180"/>
      <c r="H64" s="180">
        <f>'将来負担比率（分子）の構造'!K$43</f>
        <v>12461</v>
      </c>
      <c r="I64" s="180"/>
      <c r="J64" s="180"/>
      <c r="K64" s="180">
        <f>'将来負担比率（分子）の構造'!L$43</f>
        <v>12237</v>
      </c>
      <c r="L64" s="180"/>
      <c r="M64" s="180"/>
      <c r="N64" s="180">
        <f>'将来負担比率（分子）の構造'!M$43</f>
        <v>12199</v>
      </c>
      <c r="O64" s="180"/>
      <c r="P64" s="180"/>
    </row>
    <row r="65" spans="1:16" x14ac:dyDescent="0.15">
      <c r="A65" s="180" t="s">
        <v>32</v>
      </c>
      <c r="B65" s="180">
        <f>'将来負担比率（分子）の構造'!I$42</f>
        <v>1619</v>
      </c>
      <c r="C65" s="180"/>
      <c r="D65" s="180"/>
      <c r="E65" s="180">
        <f>'将来負担比率（分子）の構造'!J$42</f>
        <v>1290</v>
      </c>
      <c r="F65" s="180"/>
      <c r="G65" s="180"/>
      <c r="H65" s="180">
        <f>'将来負担比率（分子）の構造'!K$42</f>
        <v>1117</v>
      </c>
      <c r="I65" s="180"/>
      <c r="J65" s="180"/>
      <c r="K65" s="180">
        <f>'将来負担比率（分子）の構造'!L$42</f>
        <v>945</v>
      </c>
      <c r="L65" s="180"/>
      <c r="M65" s="180"/>
      <c r="N65" s="180">
        <f>'将来負担比率（分子）の構造'!M$42</f>
        <v>817</v>
      </c>
      <c r="O65" s="180"/>
      <c r="P65" s="180"/>
    </row>
    <row r="66" spans="1:16" x14ac:dyDescent="0.15">
      <c r="A66" s="180" t="s">
        <v>31</v>
      </c>
      <c r="B66" s="180">
        <f>'将来負担比率（分子）の構造'!I$41</f>
        <v>15729</v>
      </c>
      <c r="C66" s="180"/>
      <c r="D66" s="180"/>
      <c r="E66" s="180">
        <f>'将来負担比率（分子）の構造'!J$41</f>
        <v>15821</v>
      </c>
      <c r="F66" s="180"/>
      <c r="G66" s="180"/>
      <c r="H66" s="180">
        <f>'将来負担比率（分子）の構造'!K$41</f>
        <v>16181</v>
      </c>
      <c r="I66" s="180"/>
      <c r="J66" s="180"/>
      <c r="K66" s="180">
        <f>'将来負担比率（分子）の構造'!L$41</f>
        <v>16521</v>
      </c>
      <c r="L66" s="180"/>
      <c r="M66" s="180"/>
      <c r="N66" s="180">
        <f>'将来負担比率（分子）の構造'!M$41</f>
        <v>17349</v>
      </c>
      <c r="O66" s="180"/>
      <c r="P66" s="180"/>
    </row>
    <row r="67" spans="1:16" x14ac:dyDescent="0.15">
      <c r="A67" s="180" t="s">
        <v>75</v>
      </c>
      <c r="B67" s="180" t="e">
        <f>NA()</f>
        <v>#N/A</v>
      </c>
      <c r="C67" s="180">
        <f>IF(ISNUMBER('将来負担比率（分子）の構造'!I$53), IF('将来負担比率（分子）の構造'!I$53 &lt; 0, 0, '将来負担比率（分子）の構造'!I$53), NA())</f>
        <v>10742</v>
      </c>
      <c r="D67" s="180" t="e">
        <f>NA()</f>
        <v>#N/A</v>
      </c>
      <c r="E67" s="180" t="e">
        <f>NA()</f>
        <v>#N/A</v>
      </c>
      <c r="F67" s="180">
        <f>IF(ISNUMBER('将来負担比率（分子）の構造'!J$53), IF('将来負担比率（分子）の構造'!J$53 &lt; 0, 0, '将来負担比率（分子）の構造'!J$53), NA())</f>
        <v>9425</v>
      </c>
      <c r="G67" s="180" t="e">
        <f>NA()</f>
        <v>#N/A</v>
      </c>
      <c r="H67" s="180" t="e">
        <f>NA()</f>
        <v>#N/A</v>
      </c>
      <c r="I67" s="180">
        <f>IF(ISNUMBER('将来負担比率（分子）の構造'!K$53), IF('将来負担比率（分子）の構造'!K$53 &lt; 0, 0, '将来負担比率（分子）の構造'!K$53), NA())</f>
        <v>9903</v>
      </c>
      <c r="J67" s="180" t="e">
        <f>NA()</f>
        <v>#N/A</v>
      </c>
      <c r="K67" s="180" t="e">
        <f>NA()</f>
        <v>#N/A</v>
      </c>
      <c r="L67" s="180">
        <f>IF(ISNUMBER('将来負担比率（分子）の構造'!L$53), IF('将来負担比率（分子）の構造'!L$53 &lt; 0, 0, '将来負担比率（分子）の構造'!L$53), NA())</f>
        <v>10163</v>
      </c>
      <c r="M67" s="180" t="e">
        <f>NA()</f>
        <v>#N/A</v>
      </c>
      <c r="N67" s="180" t="e">
        <f>NA()</f>
        <v>#N/A</v>
      </c>
      <c r="O67" s="180">
        <f>IF(ISNUMBER('将来負担比率（分子）の構造'!M$53), IF('将来負担比率（分子）の構造'!M$53 &lt; 0, 0, '将来負担比率（分子）の構造'!M$53), NA())</f>
        <v>11090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789</v>
      </c>
      <c r="C72" s="184">
        <f>基金残高に係る経年分析!G55</f>
        <v>259</v>
      </c>
      <c r="D72" s="184">
        <f>基金残高に係る経年分析!H55</f>
        <v>259</v>
      </c>
    </row>
    <row r="73" spans="1:16" x14ac:dyDescent="0.15">
      <c r="A73" s="183" t="s">
        <v>78</v>
      </c>
      <c r="B73" s="184">
        <f>基金残高に係る経年分析!F56</f>
        <v>28</v>
      </c>
      <c r="C73" s="184">
        <f>基金残高に係る経年分析!G56</f>
        <v>28</v>
      </c>
      <c r="D73" s="184">
        <f>基金残高に係る経年分析!H56</f>
        <v>28</v>
      </c>
    </row>
    <row r="74" spans="1:16" x14ac:dyDescent="0.15">
      <c r="A74" s="183" t="s">
        <v>79</v>
      </c>
      <c r="B74" s="184">
        <f>基金残高に係る経年分析!F57</f>
        <v>1509</v>
      </c>
      <c r="C74" s="184">
        <f>基金残高に係る経年分析!G57</f>
        <v>1436</v>
      </c>
      <c r="D74" s="184">
        <f>基金残高に係る経年分析!H57</f>
        <v>1040</v>
      </c>
    </row>
  </sheetData>
  <sheetProtection algorithmName="SHA-512" hashValue="ZjgskgvSIKE1tby1Dno6OQQtmRn+T2IbDjDAdLqr4EAozrBpdQ8Eo96T9Su7UdGgPQZTzlcdP2AfsF+GoGlkuQ==" saltValue="86FgtBG8X5P9eRwIHQQy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6660439</v>
      </c>
      <c r="S5" s="689"/>
      <c r="T5" s="689"/>
      <c r="U5" s="689"/>
      <c r="V5" s="689"/>
      <c r="W5" s="689"/>
      <c r="X5" s="689"/>
      <c r="Y5" s="735"/>
      <c r="Z5" s="753">
        <v>34.6</v>
      </c>
      <c r="AA5" s="753"/>
      <c r="AB5" s="753"/>
      <c r="AC5" s="753"/>
      <c r="AD5" s="754">
        <v>6660439</v>
      </c>
      <c r="AE5" s="754"/>
      <c r="AF5" s="754"/>
      <c r="AG5" s="754"/>
      <c r="AH5" s="754"/>
      <c r="AI5" s="754"/>
      <c r="AJ5" s="754"/>
      <c r="AK5" s="754"/>
      <c r="AL5" s="736">
        <v>64</v>
      </c>
      <c r="AM5" s="705"/>
      <c r="AN5" s="705"/>
      <c r="AO5" s="737"/>
      <c r="AP5" s="722" t="s">
        <v>229</v>
      </c>
      <c r="AQ5" s="723"/>
      <c r="AR5" s="723"/>
      <c r="AS5" s="723"/>
      <c r="AT5" s="723"/>
      <c r="AU5" s="723"/>
      <c r="AV5" s="723"/>
      <c r="AW5" s="723"/>
      <c r="AX5" s="723"/>
      <c r="AY5" s="723"/>
      <c r="AZ5" s="723"/>
      <c r="BA5" s="723"/>
      <c r="BB5" s="723"/>
      <c r="BC5" s="723"/>
      <c r="BD5" s="723"/>
      <c r="BE5" s="723"/>
      <c r="BF5" s="724"/>
      <c r="BG5" s="623">
        <v>6648545</v>
      </c>
      <c r="BH5" s="626"/>
      <c r="BI5" s="626"/>
      <c r="BJ5" s="626"/>
      <c r="BK5" s="626"/>
      <c r="BL5" s="626"/>
      <c r="BM5" s="626"/>
      <c r="BN5" s="627"/>
      <c r="BO5" s="685">
        <v>99.8</v>
      </c>
      <c r="BP5" s="685"/>
      <c r="BQ5" s="685"/>
      <c r="BR5" s="685"/>
      <c r="BS5" s="686">
        <v>513724</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0" t="s">
        <v>233</v>
      </c>
      <c r="C6" s="621"/>
      <c r="D6" s="621"/>
      <c r="E6" s="621"/>
      <c r="F6" s="621"/>
      <c r="G6" s="621"/>
      <c r="H6" s="621"/>
      <c r="I6" s="621"/>
      <c r="J6" s="621"/>
      <c r="K6" s="621"/>
      <c r="L6" s="621"/>
      <c r="M6" s="621"/>
      <c r="N6" s="621"/>
      <c r="O6" s="621"/>
      <c r="P6" s="621"/>
      <c r="Q6" s="622"/>
      <c r="R6" s="623">
        <v>149664</v>
      </c>
      <c r="S6" s="626"/>
      <c r="T6" s="626"/>
      <c r="U6" s="626"/>
      <c r="V6" s="626"/>
      <c r="W6" s="626"/>
      <c r="X6" s="626"/>
      <c r="Y6" s="627"/>
      <c r="Z6" s="685">
        <v>0.8</v>
      </c>
      <c r="AA6" s="685"/>
      <c r="AB6" s="685"/>
      <c r="AC6" s="685"/>
      <c r="AD6" s="686">
        <v>149664</v>
      </c>
      <c r="AE6" s="686"/>
      <c r="AF6" s="686"/>
      <c r="AG6" s="686"/>
      <c r="AH6" s="686"/>
      <c r="AI6" s="686"/>
      <c r="AJ6" s="686"/>
      <c r="AK6" s="686"/>
      <c r="AL6" s="628">
        <v>1.4</v>
      </c>
      <c r="AM6" s="629"/>
      <c r="AN6" s="629"/>
      <c r="AO6" s="687"/>
      <c r="AP6" s="620" t="s">
        <v>234</v>
      </c>
      <c r="AQ6" s="621"/>
      <c r="AR6" s="621"/>
      <c r="AS6" s="621"/>
      <c r="AT6" s="621"/>
      <c r="AU6" s="621"/>
      <c r="AV6" s="621"/>
      <c r="AW6" s="621"/>
      <c r="AX6" s="621"/>
      <c r="AY6" s="621"/>
      <c r="AZ6" s="621"/>
      <c r="BA6" s="621"/>
      <c r="BB6" s="621"/>
      <c r="BC6" s="621"/>
      <c r="BD6" s="621"/>
      <c r="BE6" s="621"/>
      <c r="BF6" s="622"/>
      <c r="BG6" s="623">
        <v>6648545</v>
      </c>
      <c r="BH6" s="626"/>
      <c r="BI6" s="626"/>
      <c r="BJ6" s="626"/>
      <c r="BK6" s="626"/>
      <c r="BL6" s="626"/>
      <c r="BM6" s="626"/>
      <c r="BN6" s="627"/>
      <c r="BO6" s="685">
        <v>99.8</v>
      </c>
      <c r="BP6" s="685"/>
      <c r="BQ6" s="685"/>
      <c r="BR6" s="685"/>
      <c r="BS6" s="686">
        <v>513724</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209515</v>
      </c>
      <c r="CS6" s="626"/>
      <c r="CT6" s="626"/>
      <c r="CU6" s="626"/>
      <c r="CV6" s="626"/>
      <c r="CW6" s="626"/>
      <c r="CX6" s="626"/>
      <c r="CY6" s="627"/>
      <c r="CZ6" s="736">
        <v>1.1000000000000001</v>
      </c>
      <c r="DA6" s="705"/>
      <c r="DB6" s="705"/>
      <c r="DC6" s="739"/>
      <c r="DD6" s="631" t="s">
        <v>236</v>
      </c>
      <c r="DE6" s="626"/>
      <c r="DF6" s="626"/>
      <c r="DG6" s="626"/>
      <c r="DH6" s="626"/>
      <c r="DI6" s="626"/>
      <c r="DJ6" s="626"/>
      <c r="DK6" s="626"/>
      <c r="DL6" s="626"/>
      <c r="DM6" s="626"/>
      <c r="DN6" s="626"/>
      <c r="DO6" s="626"/>
      <c r="DP6" s="627"/>
      <c r="DQ6" s="631">
        <v>209515</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11574</v>
      </c>
      <c r="S7" s="626"/>
      <c r="T7" s="626"/>
      <c r="U7" s="626"/>
      <c r="V7" s="626"/>
      <c r="W7" s="626"/>
      <c r="X7" s="626"/>
      <c r="Y7" s="627"/>
      <c r="Z7" s="685">
        <v>0.1</v>
      </c>
      <c r="AA7" s="685"/>
      <c r="AB7" s="685"/>
      <c r="AC7" s="685"/>
      <c r="AD7" s="686">
        <v>11574</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2731712</v>
      </c>
      <c r="BH7" s="626"/>
      <c r="BI7" s="626"/>
      <c r="BJ7" s="626"/>
      <c r="BK7" s="626"/>
      <c r="BL7" s="626"/>
      <c r="BM7" s="626"/>
      <c r="BN7" s="627"/>
      <c r="BO7" s="685">
        <v>41</v>
      </c>
      <c r="BP7" s="685"/>
      <c r="BQ7" s="685"/>
      <c r="BR7" s="685"/>
      <c r="BS7" s="686">
        <v>80942</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1943249</v>
      </c>
      <c r="CS7" s="626"/>
      <c r="CT7" s="626"/>
      <c r="CU7" s="626"/>
      <c r="CV7" s="626"/>
      <c r="CW7" s="626"/>
      <c r="CX7" s="626"/>
      <c r="CY7" s="627"/>
      <c r="CZ7" s="685">
        <v>10.6</v>
      </c>
      <c r="DA7" s="685"/>
      <c r="DB7" s="685"/>
      <c r="DC7" s="685"/>
      <c r="DD7" s="631">
        <v>152043</v>
      </c>
      <c r="DE7" s="626"/>
      <c r="DF7" s="626"/>
      <c r="DG7" s="626"/>
      <c r="DH7" s="626"/>
      <c r="DI7" s="626"/>
      <c r="DJ7" s="626"/>
      <c r="DK7" s="626"/>
      <c r="DL7" s="626"/>
      <c r="DM7" s="626"/>
      <c r="DN7" s="626"/>
      <c r="DO7" s="626"/>
      <c r="DP7" s="627"/>
      <c r="DQ7" s="631">
        <v>1552768</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25885</v>
      </c>
      <c r="S8" s="626"/>
      <c r="T8" s="626"/>
      <c r="U8" s="626"/>
      <c r="V8" s="626"/>
      <c r="W8" s="626"/>
      <c r="X8" s="626"/>
      <c r="Y8" s="627"/>
      <c r="Z8" s="685">
        <v>0.1</v>
      </c>
      <c r="AA8" s="685"/>
      <c r="AB8" s="685"/>
      <c r="AC8" s="685"/>
      <c r="AD8" s="686">
        <v>25885</v>
      </c>
      <c r="AE8" s="686"/>
      <c r="AF8" s="686"/>
      <c r="AG8" s="686"/>
      <c r="AH8" s="686"/>
      <c r="AI8" s="686"/>
      <c r="AJ8" s="686"/>
      <c r="AK8" s="686"/>
      <c r="AL8" s="628">
        <v>0.2</v>
      </c>
      <c r="AM8" s="629"/>
      <c r="AN8" s="629"/>
      <c r="AO8" s="687"/>
      <c r="AP8" s="620" t="s">
        <v>241</v>
      </c>
      <c r="AQ8" s="621"/>
      <c r="AR8" s="621"/>
      <c r="AS8" s="621"/>
      <c r="AT8" s="621"/>
      <c r="AU8" s="621"/>
      <c r="AV8" s="621"/>
      <c r="AW8" s="621"/>
      <c r="AX8" s="621"/>
      <c r="AY8" s="621"/>
      <c r="AZ8" s="621"/>
      <c r="BA8" s="621"/>
      <c r="BB8" s="621"/>
      <c r="BC8" s="621"/>
      <c r="BD8" s="621"/>
      <c r="BE8" s="621"/>
      <c r="BF8" s="622"/>
      <c r="BG8" s="623">
        <v>82692</v>
      </c>
      <c r="BH8" s="626"/>
      <c r="BI8" s="626"/>
      <c r="BJ8" s="626"/>
      <c r="BK8" s="626"/>
      <c r="BL8" s="626"/>
      <c r="BM8" s="626"/>
      <c r="BN8" s="627"/>
      <c r="BO8" s="685">
        <v>1.2</v>
      </c>
      <c r="BP8" s="685"/>
      <c r="BQ8" s="685"/>
      <c r="BR8" s="685"/>
      <c r="BS8" s="631" t="s">
        <v>236</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5492221</v>
      </c>
      <c r="CS8" s="626"/>
      <c r="CT8" s="626"/>
      <c r="CU8" s="626"/>
      <c r="CV8" s="626"/>
      <c r="CW8" s="626"/>
      <c r="CX8" s="626"/>
      <c r="CY8" s="627"/>
      <c r="CZ8" s="685">
        <v>30</v>
      </c>
      <c r="DA8" s="685"/>
      <c r="DB8" s="685"/>
      <c r="DC8" s="685"/>
      <c r="DD8" s="631">
        <v>19748</v>
      </c>
      <c r="DE8" s="626"/>
      <c r="DF8" s="626"/>
      <c r="DG8" s="626"/>
      <c r="DH8" s="626"/>
      <c r="DI8" s="626"/>
      <c r="DJ8" s="626"/>
      <c r="DK8" s="626"/>
      <c r="DL8" s="626"/>
      <c r="DM8" s="626"/>
      <c r="DN8" s="626"/>
      <c r="DO8" s="626"/>
      <c r="DP8" s="627"/>
      <c r="DQ8" s="631">
        <v>2921342</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21489</v>
      </c>
      <c r="S9" s="626"/>
      <c r="T9" s="626"/>
      <c r="U9" s="626"/>
      <c r="V9" s="626"/>
      <c r="W9" s="626"/>
      <c r="X9" s="626"/>
      <c r="Y9" s="627"/>
      <c r="Z9" s="685">
        <v>0.1</v>
      </c>
      <c r="AA9" s="685"/>
      <c r="AB9" s="685"/>
      <c r="AC9" s="685"/>
      <c r="AD9" s="686">
        <v>21489</v>
      </c>
      <c r="AE9" s="686"/>
      <c r="AF9" s="686"/>
      <c r="AG9" s="686"/>
      <c r="AH9" s="686"/>
      <c r="AI9" s="686"/>
      <c r="AJ9" s="686"/>
      <c r="AK9" s="686"/>
      <c r="AL9" s="628">
        <v>0.2</v>
      </c>
      <c r="AM9" s="629"/>
      <c r="AN9" s="629"/>
      <c r="AO9" s="687"/>
      <c r="AP9" s="620" t="s">
        <v>244</v>
      </c>
      <c r="AQ9" s="621"/>
      <c r="AR9" s="621"/>
      <c r="AS9" s="621"/>
      <c r="AT9" s="621"/>
      <c r="AU9" s="621"/>
      <c r="AV9" s="621"/>
      <c r="AW9" s="621"/>
      <c r="AX9" s="621"/>
      <c r="AY9" s="621"/>
      <c r="AZ9" s="621"/>
      <c r="BA9" s="621"/>
      <c r="BB9" s="621"/>
      <c r="BC9" s="621"/>
      <c r="BD9" s="621"/>
      <c r="BE9" s="621"/>
      <c r="BF9" s="622"/>
      <c r="BG9" s="623">
        <v>2156044</v>
      </c>
      <c r="BH9" s="626"/>
      <c r="BI9" s="626"/>
      <c r="BJ9" s="626"/>
      <c r="BK9" s="626"/>
      <c r="BL9" s="626"/>
      <c r="BM9" s="626"/>
      <c r="BN9" s="627"/>
      <c r="BO9" s="685">
        <v>32.4</v>
      </c>
      <c r="BP9" s="685"/>
      <c r="BQ9" s="685"/>
      <c r="BR9" s="685"/>
      <c r="BS9" s="631" t="s">
        <v>236</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1122684</v>
      </c>
      <c r="CS9" s="626"/>
      <c r="CT9" s="626"/>
      <c r="CU9" s="626"/>
      <c r="CV9" s="626"/>
      <c r="CW9" s="626"/>
      <c r="CX9" s="626"/>
      <c r="CY9" s="627"/>
      <c r="CZ9" s="685">
        <v>6.1</v>
      </c>
      <c r="DA9" s="685"/>
      <c r="DB9" s="685"/>
      <c r="DC9" s="685"/>
      <c r="DD9" s="631">
        <v>35611</v>
      </c>
      <c r="DE9" s="626"/>
      <c r="DF9" s="626"/>
      <c r="DG9" s="626"/>
      <c r="DH9" s="626"/>
      <c r="DI9" s="626"/>
      <c r="DJ9" s="626"/>
      <c r="DK9" s="626"/>
      <c r="DL9" s="626"/>
      <c r="DM9" s="626"/>
      <c r="DN9" s="626"/>
      <c r="DO9" s="626"/>
      <c r="DP9" s="627"/>
      <c r="DQ9" s="631">
        <v>1037557</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236</v>
      </c>
      <c r="S10" s="626"/>
      <c r="T10" s="626"/>
      <c r="U10" s="626"/>
      <c r="V10" s="626"/>
      <c r="W10" s="626"/>
      <c r="X10" s="626"/>
      <c r="Y10" s="627"/>
      <c r="Z10" s="685" t="s">
        <v>140</v>
      </c>
      <c r="AA10" s="685"/>
      <c r="AB10" s="685"/>
      <c r="AC10" s="685"/>
      <c r="AD10" s="686" t="s">
        <v>236</v>
      </c>
      <c r="AE10" s="686"/>
      <c r="AF10" s="686"/>
      <c r="AG10" s="686"/>
      <c r="AH10" s="686"/>
      <c r="AI10" s="686"/>
      <c r="AJ10" s="686"/>
      <c r="AK10" s="686"/>
      <c r="AL10" s="628" t="s">
        <v>236</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174899</v>
      </c>
      <c r="BH10" s="626"/>
      <c r="BI10" s="626"/>
      <c r="BJ10" s="626"/>
      <c r="BK10" s="626"/>
      <c r="BL10" s="626"/>
      <c r="BM10" s="626"/>
      <c r="BN10" s="627"/>
      <c r="BO10" s="685">
        <v>2.6</v>
      </c>
      <c r="BP10" s="685"/>
      <c r="BQ10" s="685"/>
      <c r="BR10" s="685"/>
      <c r="BS10" s="631">
        <v>29013</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100003</v>
      </c>
      <c r="CS10" s="626"/>
      <c r="CT10" s="626"/>
      <c r="CU10" s="626"/>
      <c r="CV10" s="626"/>
      <c r="CW10" s="626"/>
      <c r="CX10" s="626"/>
      <c r="CY10" s="627"/>
      <c r="CZ10" s="685">
        <v>0.5</v>
      </c>
      <c r="DA10" s="685"/>
      <c r="DB10" s="685"/>
      <c r="DC10" s="685"/>
      <c r="DD10" s="631" t="s">
        <v>236</v>
      </c>
      <c r="DE10" s="626"/>
      <c r="DF10" s="626"/>
      <c r="DG10" s="626"/>
      <c r="DH10" s="626"/>
      <c r="DI10" s="626"/>
      <c r="DJ10" s="626"/>
      <c r="DK10" s="626"/>
      <c r="DL10" s="626"/>
      <c r="DM10" s="626"/>
      <c r="DN10" s="626"/>
      <c r="DO10" s="626"/>
      <c r="DP10" s="627"/>
      <c r="DQ10" s="631">
        <v>16035</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236</v>
      </c>
      <c r="S11" s="626"/>
      <c r="T11" s="626"/>
      <c r="U11" s="626"/>
      <c r="V11" s="626"/>
      <c r="W11" s="626"/>
      <c r="X11" s="626"/>
      <c r="Y11" s="627"/>
      <c r="Z11" s="685" t="s">
        <v>236</v>
      </c>
      <c r="AA11" s="685"/>
      <c r="AB11" s="685"/>
      <c r="AC11" s="685"/>
      <c r="AD11" s="686" t="s">
        <v>140</v>
      </c>
      <c r="AE11" s="686"/>
      <c r="AF11" s="686"/>
      <c r="AG11" s="686"/>
      <c r="AH11" s="686"/>
      <c r="AI11" s="686"/>
      <c r="AJ11" s="686"/>
      <c r="AK11" s="686"/>
      <c r="AL11" s="628" t="s">
        <v>236</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318077</v>
      </c>
      <c r="BH11" s="626"/>
      <c r="BI11" s="626"/>
      <c r="BJ11" s="626"/>
      <c r="BK11" s="626"/>
      <c r="BL11" s="626"/>
      <c r="BM11" s="626"/>
      <c r="BN11" s="627"/>
      <c r="BO11" s="685">
        <v>4.8</v>
      </c>
      <c r="BP11" s="685"/>
      <c r="BQ11" s="685"/>
      <c r="BR11" s="685"/>
      <c r="BS11" s="631">
        <v>51929</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929502</v>
      </c>
      <c r="CS11" s="626"/>
      <c r="CT11" s="626"/>
      <c r="CU11" s="626"/>
      <c r="CV11" s="626"/>
      <c r="CW11" s="626"/>
      <c r="CX11" s="626"/>
      <c r="CY11" s="627"/>
      <c r="CZ11" s="685">
        <v>5.0999999999999996</v>
      </c>
      <c r="DA11" s="685"/>
      <c r="DB11" s="685"/>
      <c r="DC11" s="685"/>
      <c r="DD11" s="631">
        <v>307315</v>
      </c>
      <c r="DE11" s="626"/>
      <c r="DF11" s="626"/>
      <c r="DG11" s="626"/>
      <c r="DH11" s="626"/>
      <c r="DI11" s="626"/>
      <c r="DJ11" s="626"/>
      <c r="DK11" s="626"/>
      <c r="DL11" s="626"/>
      <c r="DM11" s="626"/>
      <c r="DN11" s="626"/>
      <c r="DO11" s="626"/>
      <c r="DP11" s="627"/>
      <c r="DQ11" s="631">
        <v>574180</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850620</v>
      </c>
      <c r="S12" s="626"/>
      <c r="T12" s="626"/>
      <c r="U12" s="626"/>
      <c r="V12" s="626"/>
      <c r="W12" s="626"/>
      <c r="X12" s="626"/>
      <c r="Y12" s="627"/>
      <c r="Z12" s="685">
        <v>4.4000000000000004</v>
      </c>
      <c r="AA12" s="685"/>
      <c r="AB12" s="685"/>
      <c r="AC12" s="685"/>
      <c r="AD12" s="686">
        <v>850620</v>
      </c>
      <c r="AE12" s="686"/>
      <c r="AF12" s="686"/>
      <c r="AG12" s="686"/>
      <c r="AH12" s="686"/>
      <c r="AI12" s="686"/>
      <c r="AJ12" s="686"/>
      <c r="AK12" s="686"/>
      <c r="AL12" s="628">
        <v>8.1999999999999993</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3501584</v>
      </c>
      <c r="BH12" s="626"/>
      <c r="BI12" s="626"/>
      <c r="BJ12" s="626"/>
      <c r="BK12" s="626"/>
      <c r="BL12" s="626"/>
      <c r="BM12" s="626"/>
      <c r="BN12" s="627"/>
      <c r="BO12" s="685">
        <v>52.6</v>
      </c>
      <c r="BP12" s="685"/>
      <c r="BQ12" s="685"/>
      <c r="BR12" s="685"/>
      <c r="BS12" s="631">
        <v>432782</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1042636</v>
      </c>
      <c r="CS12" s="626"/>
      <c r="CT12" s="626"/>
      <c r="CU12" s="626"/>
      <c r="CV12" s="626"/>
      <c r="CW12" s="626"/>
      <c r="CX12" s="626"/>
      <c r="CY12" s="627"/>
      <c r="CZ12" s="685">
        <v>5.7</v>
      </c>
      <c r="DA12" s="685"/>
      <c r="DB12" s="685"/>
      <c r="DC12" s="685"/>
      <c r="DD12" s="631">
        <v>205134</v>
      </c>
      <c r="DE12" s="626"/>
      <c r="DF12" s="626"/>
      <c r="DG12" s="626"/>
      <c r="DH12" s="626"/>
      <c r="DI12" s="626"/>
      <c r="DJ12" s="626"/>
      <c r="DK12" s="626"/>
      <c r="DL12" s="626"/>
      <c r="DM12" s="626"/>
      <c r="DN12" s="626"/>
      <c r="DO12" s="626"/>
      <c r="DP12" s="627"/>
      <c r="DQ12" s="631">
        <v>485758</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9959</v>
      </c>
      <c r="S13" s="626"/>
      <c r="T13" s="626"/>
      <c r="U13" s="626"/>
      <c r="V13" s="626"/>
      <c r="W13" s="626"/>
      <c r="X13" s="626"/>
      <c r="Y13" s="627"/>
      <c r="Z13" s="685">
        <v>0.1</v>
      </c>
      <c r="AA13" s="685"/>
      <c r="AB13" s="685"/>
      <c r="AC13" s="685"/>
      <c r="AD13" s="686">
        <v>9959</v>
      </c>
      <c r="AE13" s="686"/>
      <c r="AF13" s="686"/>
      <c r="AG13" s="686"/>
      <c r="AH13" s="686"/>
      <c r="AI13" s="686"/>
      <c r="AJ13" s="686"/>
      <c r="AK13" s="686"/>
      <c r="AL13" s="628">
        <v>0.1</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3499017</v>
      </c>
      <c r="BH13" s="626"/>
      <c r="BI13" s="626"/>
      <c r="BJ13" s="626"/>
      <c r="BK13" s="626"/>
      <c r="BL13" s="626"/>
      <c r="BM13" s="626"/>
      <c r="BN13" s="627"/>
      <c r="BO13" s="685">
        <v>52.5</v>
      </c>
      <c r="BP13" s="685"/>
      <c r="BQ13" s="685"/>
      <c r="BR13" s="685"/>
      <c r="BS13" s="631">
        <v>432782</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1822721</v>
      </c>
      <c r="CS13" s="626"/>
      <c r="CT13" s="626"/>
      <c r="CU13" s="626"/>
      <c r="CV13" s="626"/>
      <c r="CW13" s="626"/>
      <c r="CX13" s="626"/>
      <c r="CY13" s="627"/>
      <c r="CZ13" s="685">
        <v>9.9</v>
      </c>
      <c r="DA13" s="685"/>
      <c r="DB13" s="685"/>
      <c r="DC13" s="685"/>
      <c r="DD13" s="631">
        <v>564801</v>
      </c>
      <c r="DE13" s="626"/>
      <c r="DF13" s="626"/>
      <c r="DG13" s="626"/>
      <c r="DH13" s="626"/>
      <c r="DI13" s="626"/>
      <c r="DJ13" s="626"/>
      <c r="DK13" s="626"/>
      <c r="DL13" s="626"/>
      <c r="DM13" s="626"/>
      <c r="DN13" s="626"/>
      <c r="DO13" s="626"/>
      <c r="DP13" s="627"/>
      <c r="DQ13" s="631">
        <v>1352354</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236</v>
      </c>
      <c r="S14" s="626"/>
      <c r="T14" s="626"/>
      <c r="U14" s="626"/>
      <c r="V14" s="626"/>
      <c r="W14" s="626"/>
      <c r="X14" s="626"/>
      <c r="Y14" s="627"/>
      <c r="Z14" s="685" t="s">
        <v>140</v>
      </c>
      <c r="AA14" s="685"/>
      <c r="AB14" s="685"/>
      <c r="AC14" s="685"/>
      <c r="AD14" s="686" t="s">
        <v>140</v>
      </c>
      <c r="AE14" s="686"/>
      <c r="AF14" s="686"/>
      <c r="AG14" s="686"/>
      <c r="AH14" s="686"/>
      <c r="AI14" s="686"/>
      <c r="AJ14" s="686"/>
      <c r="AK14" s="686"/>
      <c r="AL14" s="628" t="s">
        <v>236</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129763</v>
      </c>
      <c r="BH14" s="626"/>
      <c r="BI14" s="626"/>
      <c r="BJ14" s="626"/>
      <c r="BK14" s="626"/>
      <c r="BL14" s="626"/>
      <c r="BM14" s="626"/>
      <c r="BN14" s="627"/>
      <c r="BO14" s="685">
        <v>1.9</v>
      </c>
      <c r="BP14" s="685"/>
      <c r="BQ14" s="685"/>
      <c r="BR14" s="685"/>
      <c r="BS14" s="631" t="s">
        <v>140</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593030</v>
      </c>
      <c r="CS14" s="626"/>
      <c r="CT14" s="626"/>
      <c r="CU14" s="626"/>
      <c r="CV14" s="626"/>
      <c r="CW14" s="626"/>
      <c r="CX14" s="626"/>
      <c r="CY14" s="627"/>
      <c r="CZ14" s="685">
        <v>3.2</v>
      </c>
      <c r="DA14" s="685"/>
      <c r="DB14" s="685"/>
      <c r="DC14" s="685"/>
      <c r="DD14" s="631">
        <v>15251</v>
      </c>
      <c r="DE14" s="626"/>
      <c r="DF14" s="626"/>
      <c r="DG14" s="626"/>
      <c r="DH14" s="626"/>
      <c r="DI14" s="626"/>
      <c r="DJ14" s="626"/>
      <c r="DK14" s="626"/>
      <c r="DL14" s="626"/>
      <c r="DM14" s="626"/>
      <c r="DN14" s="626"/>
      <c r="DO14" s="626"/>
      <c r="DP14" s="627"/>
      <c r="DQ14" s="631">
        <v>569426</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44649</v>
      </c>
      <c r="S15" s="626"/>
      <c r="T15" s="626"/>
      <c r="U15" s="626"/>
      <c r="V15" s="626"/>
      <c r="W15" s="626"/>
      <c r="X15" s="626"/>
      <c r="Y15" s="627"/>
      <c r="Z15" s="685">
        <v>0.2</v>
      </c>
      <c r="AA15" s="685"/>
      <c r="AB15" s="685"/>
      <c r="AC15" s="685"/>
      <c r="AD15" s="686">
        <v>44649</v>
      </c>
      <c r="AE15" s="686"/>
      <c r="AF15" s="686"/>
      <c r="AG15" s="686"/>
      <c r="AH15" s="686"/>
      <c r="AI15" s="686"/>
      <c r="AJ15" s="686"/>
      <c r="AK15" s="686"/>
      <c r="AL15" s="628">
        <v>0.4</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285486</v>
      </c>
      <c r="BH15" s="626"/>
      <c r="BI15" s="626"/>
      <c r="BJ15" s="626"/>
      <c r="BK15" s="626"/>
      <c r="BL15" s="626"/>
      <c r="BM15" s="626"/>
      <c r="BN15" s="627"/>
      <c r="BO15" s="685">
        <v>4.3</v>
      </c>
      <c r="BP15" s="685"/>
      <c r="BQ15" s="685"/>
      <c r="BR15" s="685"/>
      <c r="BS15" s="631" t="s">
        <v>236</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3482383</v>
      </c>
      <c r="CS15" s="626"/>
      <c r="CT15" s="626"/>
      <c r="CU15" s="626"/>
      <c r="CV15" s="626"/>
      <c r="CW15" s="626"/>
      <c r="CX15" s="626"/>
      <c r="CY15" s="627"/>
      <c r="CZ15" s="685">
        <v>19</v>
      </c>
      <c r="DA15" s="685"/>
      <c r="DB15" s="685"/>
      <c r="DC15" s="685"/>
      <c r="DD15" s="631">
        <v>2129635</v>
      </c>
      <c r="DE15" s="626"/>
      <c r="DF15" s="626"/>
      <c r="DG15" s="626"/>
      <c r="DH15" s="626"/>
      <c r="DI15" s="626"/>
      <c r="DJ15" s="626"/>
      <c r="DK15" s="626"/>
      <c r="DL15" s="626"/>
      <c r="DM15" s="626"/>
      <c r="DN15" s="626"/>
      <c r="DO15" s="626"/>
      <c r="DP15" s="627"/>
      <c r="DQ15" s="631">
        <v>1423224</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236</v>
      </c>
      <c r="S16" s="626"/>
      <c r="T16" s="626"/>
      <c r="U16" s="626"/>
      <c r="V16" s="626"/>
      <c r="W16" s="626"/>
      <c r="X16" s="626"/>
      <c r="Y16" s="627"/>
      <c r="Z16" s="685" t="s">
        <v>140</v>
      </c>
      <c r="AA16" s="685"/>
      <c r="AB16" s="685"/>
      <c r="AC16" s="685"/>
      <c r="AD16" s="686" t="s">
        <v>236</v>
      </c>
      <c r="AE16" s="686"/>
      <c r="AF16" s="686"/>
      <c r="AG16" s="686"/>
      <c r="AH16" s="686"/>
      <c r="AI16" s="686"/>
      <c r="AJ16" s="686"/>
      <c r="AK16" s="686"/>
      <c r="AL16" s="628" t="s">
        <v>236</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140</v>
      </c>
      <c r="BH16" s="626"/>
      <c r="BI16" s="626"/>
      <c r="BJ16" s="626"/>
      <c r="BK16" s="626"/>
      <c r="BL16" s="626"/>
      <c r="BM16" s="626"/>
      <c r="BN16" s="627"/>
      <c r="BO16" s="685" t="s">
        <v>236</v>
      </c>
      <c r="BP16" s="685"/>
      <c r="BQ16" s="685"/>
      <c r="BR16" s="685"/>
      <c r="BS16" s="631" t="s">
        <v>266</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v>59733</v>
      </c>
      <c r="CS16" s="626"/>
      <c r="CT16" s="626"/>
      <c r="CU16" s="626"/>
      <c r="CV16" s="626"/>
      <c r="CW16" s="626"/>
      <c r="CX16" s="626"/>
      <c r="CY16" s="627"/>
      <c r="CZ16" s="685">
        <v>0.3</v>
      </c>
      <c r="DA16" s="685"/>
      <c r="DB16" s="685"/>
      <c r="DC16" s="685"/>
      <c r="DD16" s="631" t="s">
        <v>140</v>
      </c>
      <c r="DE16" s="626"/>
      <c r="DF16" s="626"/>
      <c r="DG16" s="626"/>
      <c r="DH16" s="626"/>
      <c r="DI16" s="626"/>
      <c r="DJ16" s="626"/>
      <c r="DK16" s="626"/>
      <c r="DL16" s="626"/>
      <c r="DM16" s="626"/>
      <c r="DN16" s="626"/>
      <c r="DO16" s="626"/>
      <c r="DP16" s="627"/>
      <c r="DQ16" s="631">
        <v>22575</v>
      </c>
      <c r="DR16" s="626"/>
      <c r="DS16" s="626"/>
      <c r="DT16" s="626"/>
      <c r="DU16" s="626"/>
      <c r="DV16" s="626"/>
      <c r="DW16" s="626"/>
      <c r="DX16" s="626"/>
      <c r="DY16" s="626"/>
      <c r="DZ16" s="626"/>
      <c r="EA16" s="626"/>
      <c r="EB16" s="626"/>
      <c r="EC16" s="666"/>
    </row>
    <row r="17" spans="2:133" ht="11.25" customHeight="1" x14ac:dyDescent="0.15">
      <c r="B17" s="620" t="s">
        <v>268</v>
      </c>
      <c r="C17" s="621"/>
      <c r="D17" s="621"/>
      <c r="E17" s="621"/>
      <c r="F17" s="621"/>
      <c r="G17" s="621"/>
      <c r="H17" s="621"/>
      <c r="I17" s="621"/>
      <c r="J17" s="621"/>
      <c r="K17" s="621"/>
      <c r="L17" s="621"/>
      <c r="M17" s="621"/>
      <c r="N17" s="621"/>
      <c r="O17" s="621"/>
      <c r="P17" s="621"/>
      <c r="Q17" s="622"/>
      <c r="R17" s="623">
        <v>21355</v>
      </c>
      <c r="S17" s="626"/>
      <c r="T17" s="626"/>
      <c r="U17" s="626"/>
      <c r="V17" s="626"/>
      <c r="W17" s="626"/>
      <c r="X17" s="626"/>
      <c r="Y17" s="627"/>
      <c r="Z17" s="685">
        <v>0.1</v>
      </c>
      <c r="AA17" s="685"/>
      <c r="AB17" s="685"/>
      <c r="AC17" s="685"/>
      <c r="AD17" s="686">
        <v>21355</v>
      </c>
      <c r="AE17" s="686"/>
      <c r="AF17" s="686"/>
      <c r="AG17" s="686"/>
      <c r="AH17" s="686"/>
      <c r="AI17" s="686"/>
      <c r="AJ17" s="686"/>
      <c r="AK17" s="686"/>
      <c r="AL17" s="628">
        <v>0.2</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140</v>
      </c>
      <c r="BH17" s="626"/>
      <c r="BI17" s="626"/>
      <c r="BJ17" s="626"/>
      <c r="BK17" s="626"/>
      <c r="BL17" s="626"/>
      <c r="BM17" s="626"/>
      <c r="BN17" s="627"/>
      <c r="BO17" s="685" t="s">
        <v>140</v>
      </c>
      <c r="BP17" s="685"/>
      <c r="BQ17" s="685"/>
      <c r="BR17" s="685"/>
      <c r="BS17" s="631" t="s">
        <v>236</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1529096</v>
      </c>
      <c r="CS17" s="626"/>
      <c r="CT17" s="626"/>
      <c r="CU17" s="626"/>
      <c r="CV17" s="626"/>
      <c r="CW17" s="626"/>
      <c r="CX17" s="626"/>
      <c r="CY17" s="627"/>
      <c r="CZ17" s="685">
        <v>8.3000000000000007</v>
      </c>
      <c r="DA17" s="685"/>
      <c r="DB17" s="685"/>
      <c r="DC17" s="685"/>
      <c r="DD17" s="631" t="s">
        <v>236</v>
      </c>
      <c r="DE17" s="626"/>
      <c r="DF17" s="626"/>
      <c r="DG17" s="626"/>
      <c r="DH17" s="626"/>
      <c r="DI17" s="626"/>
      <c r="DJ17" s="626"/>
      <c r="DK17" s="626"/>
      <c r="DL17" s="626"/>
      <c r="DM17" s="626"/>
      <c r="DN17" s="626"/>
      <c r="DO17" s="626"/>
      <c r="DP17" s="627"/>
      <c r="DQ17" s="631">
        <v>1482515</v>
      </c>
      <c r="DR17" s="626"/>
      <c r="DS17" s="626"/>
      <c r="DT17" s="626"/>
      <c r="DU17" s="626"/>
      <c r="DV17" s="626"/>
      <c r="DW17" s="626"/>
      <c r="DX17" s="626"/>
      <c r="DY17" s="626"/>
      <c r="DZ17" s="626"/>
      <c r="EA17" s="626"/>
      <c r="EB17" s="626"/>
      <c r="EC17" s="666"/>
    </row>
    <row r="18" spans="2:133" ht="11.25" customHeight="1" x14ac:dyDescent="0.15">
      <c r="B18" s="620" t="s">
        <v>271</v>
      </c>
      <c r="C18" s="621"/>
      <c r="D18" s="621"/>
      <c r="E18" s="621"/>
      <c r="F18" s="621"/>
      <c r="G18" s="621"/>
      <c r="H18" s="621"/>
      <c r="I18" s="621"/>
      <c r="J18" s="621"/>
      <c r="K18" s="621"/>
      <c r="L18" s="621"/>
      <c r="M18" s="621"/>
      <c r="N18" s="621"/>
      <c r="O18" s="621"/>
      <c r="P18" s="621"/>
      <c r="Q18" s="622"/>
      <c r="R18" s="623">
        <v>3041924</v>
      </c>
      <c r="S18" s="626"/>
      <c r="T18" s="626"/>
      <c r="U18" s="626"/>
      <c r="V18" s="626"/>
      <c r="W18" s="626"/>
      <c r="X18" s="626"/>
      <c r="Y18" s="627"/>
      <c r="Z18" s="685">
        <v>15.8</v>
      </c>
      <c r="AA18" s="685"/>
      <c r="AB18" s="685"/>
      <c r="AC18" s="685"/>
      <c r="AD18" s="686">
        <v>2534268</v>
      </c>
      <c r="AE18" s="686"/>
      <c r="AF18" s="686"/>
      <c r="AG18" s="686"/>
      <c r="AH18" s="686"/>
      <c r="AI18" s="686"/>
      <c r="AJ18" s="686"/>
      <c r="AK18" s="686"/>
      <c r="AL18" s="628">
        <v>24.3</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140</v>
      </c>
      <c r="BH18" s="626"/>
      <c r="BI18" s="626"/>
      <c r="BJ18" s="626"/>
      <c r="BK18" s="626"/>
      <c r="BL18" s="626"/>
      <c r="BM18" s="626"/>
      <c r="BN18" s="627"/>
      <c r="BO18" s="685" t="s">
        <v>236</v>
      </c>
      <c r="BP18" s="685"/>
      <c r="BQ18" s="685"/>
      <c r="BR18" s="685"/>
      <c r="BS18" s="631" t="s">
        <v>236</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140</v>
      </c>
      <c r="CS18" s="626"/>
      <c r="CT18" s="626"/>
      <c r="CU18" s="626"/>
      <c r="CV18" s="626"/>
      <c r="CW18" s="626"/>
      <c r="CX18" s="626"/>
      <c r="CY18" s="627"/>
      <c r="CZ18" s="685" t="s">
        <v>140</v>
      </c>
      <c r="DA18" s="685"/>
      <c r="DB18" s="685"/>
      <c r="DC18" s="685"/>
      <c r="DD18" s="631" t="s">
        <v>236</v>
      </c>
      <c r="DE18" s="626"/>
      <c r="DF18" s="626"/>
      <c r="DG18" s="626"/>
      <c r="DH18" s="626"/>
      <c r="DI18" s="626"/>
      <c r="DJ18" s="626"/>
      <c r="DK18" s="626"/>
      <c r="DL18" s="626"/>
      <c r="DM18" s="626"/>
      <c r="DN18" s="626"/>
      <c r="DO18" s="626"/>
      <c r="DP18" s="627"/>
      <c r="DQ18" s="631" t="s">
        <v>236</v>
      </c>
      <c r="DR18" s="626"/>
      <c r="DS18" s="626"/>
      <c r="DT18" s="626"/>
      <c r="DU18" s="626"/>
      <c r="DV18" s="626"/>
      <c r="DW18" s="626"/>
      <c r="DX18" s="626"/>
      <c r="DY18" s="626"/>
      <c r="DZ18" s="626"/>
      <c r="EA18" s="626"/>
      <c r="EB18" s="626"/>
      <c r="EC18" s="666"/>
    </row>
    <row r="19" spans="2:133" ht="11.25" customHeight="1" x14ac:dyDescent="0.15">
      <c r="B19" s="620" t="s">
        <v>274</v>
      </c>
      <c r="C19" s="621"/>
      <c r="D19" s="621"/>
      <c r="E19" s="621"/>
      <c r="F19" s="621"/>
      <c r="G19" s="621"/>
      <c r="H19" s="621"/>
      <c r="I19" s="621"/>
      <c r="J19" s="621"/>
      <c r="K19" s="621"/>
      <c r="L19" s="621"/>
      <c r="M19" s="621"/>
      <c r="N19" s="621"/>
      <c r="O19" s="621"/>
      <c r="P19" s="621"/>
      <c r="Q19" s="622"/>
      <c r="R19" s="623">
        <v>2534268</v>
      </c>
      <c r="S19" s="626"/>
      <c r="T19" s="626"/>
      <c r="U19" s="626"/>
      <c r="V19" s="626"/>
      <c r="W19" s="626"/>
      <c r="X19" s="626"/>
      <c r="Y19" s="627"/>
      <c r="Z19" s="685">
        <v>13.1</v>
      </c>
      <c r="AA19" s="685"/>
      <c r="AB19" s="685"/>
      <c r="AC19" s="685"/>
      <c r="AD19" s="686">
        <v>2534268</v>
      </c>
      <c r="AE19" s="686"/>
      <c r="AF19" s="686"/>
      <c r="AG19" s="686"/>
      <c r="AH19" s="686"/>
      <c r="AI19" s="686"/>
      <c r="AJ19" s="686"/>
      <c r="AK19" s="686"/>
      <c r="AL19" s="628">
        <v>24.3</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v>11894</v>
      </c>
      <c r="BH19" s="626"/>
      <c r="BI19" s="626"/>
      <c r="BJ19" s="626"/>
      <c r="BK19" s="626"/>
      <c r="BL19" s="626"/>
      <c r="BM19" s="626"/>
      <c r="BN19" s="627"/>
      <c r="BO19" s="685">
        <v>0.2</v>
      </c>
      <c r="BP19" s="685"/>
      <c r="BQ19" s="685"/>
      <c r="BR19" s="685"/>
      <c r="BS19" s="631" t="s">
        <v>236</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236</v>
      </c>
      <c r="CS19" s="626"/>
      <c r="CT19" s="626"/>
      <c r="CU19" s="626"/>
      <c r="CV19" s="626"/>
      <c r="CW19" s="626"/>
      <c r="CX19" s="626"/>
      <c r="CY19" s="627"/>
      <c r="CZ19" s="685" t="s">
        <v>236</v>
      </c>
      <c r="DA19" s="685"/>
      <c r="DB19" s="685"/>
      <c r="DC19" s="685"/>
      <c r="DD19" s="631" t="s">
        <v>236</v>
      </c>
      <c r="DE19" s="626"/>
      <c r="DF19" s="626"/>
      <c r="DG19" s="626"/>
      <c r="DH19" s="626"/>
      <c r="DI19" s="626"/>
      <c r="DJ19" s="626"/>
      <c r="DK19" s="626"/>
      <c r="DL19" s="626"/>
      <c r="DM19" s="626"/>
      <c r="DN19" s="626"/>
      <c r="DO19" s="626"/>
      <c r="DP19" s="627"/>
      <c r="DQ19" s="631" t="s">
        <v>140</v>
      </c>
      <c r="DR19" s="626"/>
      <c r="DS19" s="626"/>
      <c r="DT19" s="626"/>
      <c r="DU19" s="626"/>
      <c r="DV19" s="626"/>
      <c r="DW19" s="626"/>
      <c r="DX19" s="626"/>
      <c r="DY19" s="626"/>
      <c r="DZ19" s="626"/>
      <c r="EA19" s="626"/>
      <c r="EB19" s="626"/>
      <c r="EC19" s="666"/>
    </row>
    <row r="20" spans="2:133" ht="11.25" customHeight="1" x14ac:dyDescent="0.15">
      <c r="B20" s="620" t="s">
        <v>277</v>
      </c>
      <c r="C20" s="621"/>
      <c r="D20" s="621"/>
      <c r="E20" s="621"/>
      <c r="F20" s="621"/>
      <c r="G20" s="621"/>
      <c r="H20" s="621"/>
      <c r="I20" s="621"/>
      <c r="J20" s="621"/>
      <c r="K20" s="621"/>
      <c r="L20" s="621"/>
      <c r="M20" s="621"/>
      <c r="N20" s="621"/>
      <c r="O20" s="621"/>
      <c r="P20" s="621"/>
      <c r="Q20" s="622"/>
      <c r="R20" s="623">
        <v>507656</v>
      </c>
      <c r="S20" s="626"/>
      <c r="T20" s="626"/>
      <c r="U20" s="626"/>
      <c r="V20" s="626"/>
      <c r="W20" s="626"/>
      <c r="X20" s="626"/>
      <c r="Y20" s="627"/>
      <c r="Z20" s="685">
        <v>2.6</v>
      </c>
      <c r="AA20" s="685"/>
      <c r="AB20" s="685"/>
      <c r="AC20" s="685"/>
      <c r="AD20" s="686" t="s">
        <v>236</v>
      </c>
      <c r="AE20" s="686"/>
      <c r="AF20" s="686"/>
      <c r="AG20" s="686"/>
      <c r="AH20" s="686"/>
      <c r="AI20" s="686"/>
      <c r="AJ20" s="686"/>
      <c r="AK20" s="686"/>
      <c r="AL20" s="628" t="s">
        <v>236</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11894</v>
      </c>
      <c r="BH20" s="626"/>
      <c r="BI20" s="626"/>
      <c r="BJ20" s="626"/>
      <c r="BK20" s="626"/>
      <c r="BL20" s="626"/>
      <c r="BM20" s="626"/>
      <c r="BN20" s="627"/>
      <c r="BO20" s="685">
        <v>0.2</v>
      </c>
      <c r="BP20" s="685"/>
      <c r="BQ20" s="685"/>
      <c r="BR20" s="685"/>
      <c r="BS20" s="631" t="s">
        <v>236</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18326773</v>
      </c>
      <c r="CS20" s="626"/>
      <c r="CT20" s="626"/>
      <c r="CU20" s="626"/>
      <c r="CV20" s="626"/>
      <c r="CW20" s="626"/>
      <c r="CX20" s="626"/>
      <c r="CY20" s="627"/>
      <c r="CZ20" s="685">
        <v>100</v>
      </c>
      <c r="DA20" s="685"/>
      <c r="DB20" s="685"/>
      <c r="DC20" s="685"/>
      <c r="DD20" s="631">
        <v>3429538</v>
      </c>
      <c r="DE20" s="626"/>
      <c r="DF20" s="626"/>
      <c r="DG20" s="626"/>
      <c r="DH20" s="626"/>
      <c r="DI20" s="626"/>
      <c r="DJ20" s="626"/>
      <c r="DK20" s="626"/>
      <c r="DL20" s="626"/>
      <c r="DM20" s="626"/>
      <c r="DN20" s="626"/>
      <c r="DO20" s="626"/>
      <c r="DP20" s="627"/>
      <c r="DQ20" s="631">
        <v>11647249</v>
      </c>
      <c r="DR20" s="626"/>
      <c r="DS20" s="626"/>
      <c r="DT20" s="626"/>
      <c r="DU20" s="626"/>
      <c r="DV20" s="626"/>
      <c r="DW20" s="626"/>
      <c r="DX20" s="626"/>
      <c r="DY20" s="626"/>
      <c r="DZ20" s="626"/>
      <c r="EA20" s="626"/>
      <c r="EB20" s="626"/>
      <c r="EC20" s="666"/>
    </row>
    <row r="21" spans="2:133" ht="11.25" customHeight="1" x14ac:dyDescent="0.15">
      <c r="B21" s="620" t="s">
        <v>280</v>
      </c>
      <c r="C21" s="621"/>
      <c r="D21" s="621"/>
      <c r="E21" s="621"/>
      <c r="F21" s="621"/>
      <c r="G21" s="621"/>
      <c r="H21" s="621"/>
      <c r="I21" s="621"/>
      <c r="J21" s="621"/>
      <c r="K21" s="621"/>
      <c r="L21" s="621"/>
      <c r="M21" s="621"/>
      <c r="N21" s="621"/>
      <c r="O21" s="621"/>
      <c r="P21" s="621"/>
      <c r="Q21" s="622"/>
      <c r="R21" s="623" t="s">
        <v>236</v>
      </c>
      <c r="S21" s="626"/>
      <c r="T21" s="626"/>
      <c r="U21" s="626"/>
      <c r="V21" s="626"/>
      <c r="W21" s="626"/>
      <c r="X21" s="626"/>
      <c r="Y21" s="627"/>
      <c r="Z21" s="685" t="s">
        <v>236</v>
      </c>
      <c r="AA21" s="685"/>
      <c r="AB21" s="685"/>
      <c r="AC21" s="685"/>
      <c r="AD21" s="686" t="s">
        <v>140</v>
      </c>
      <c r="AE21" s="686"/>
      <c r="AF21" s="686"/>
      <c r="AG21" s="686"/>
      <c r="AH21" s="686"/>
      <c r="AI21" s="686"/>
      <c r="AJ21" s="686"/>
      <c r="AK21" s="686"/>
      <c r="AL21" s="628" t="s">
        <v>236</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v>11894</v>
      </c>
      <c r="BH21" s="626"/>
      <c r="BI21" s="626"/>
      <c r="BJ21" s="626"/>
      <c r="BK21" s="626"/>
      <c r="BL21" s="626"/>
      <c r="BM21" s="626"/>
      <c r="BN21" s="627"/>
      <c r="BO21" s="685">
        <v>0.2</v>
      </c>
      <c r="BP21" s="685"/>
      <c r="BQ21" s="685"/>
      <c r="BR21" s="685"/>
      <c r="BS21" s="631" t="s">
        <v>140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282</v>
      </c>
      <c r="C22" s="621"/>
      <c r="D22" s="621"/>
      <c r="E22" s="621"/>
      <c r="F22" s="621"/>
      <c r="G22" s="621"/>
      <c r="H22" s="621"/>
      <c r="I22" s="621"/>
      <c r="J22" s="621"/>
      <c r="K22" s="621"/>
      <c r="L22" s="621"/>
      <c r="M22" s="621"/>
      <c r="N22" s="621"/>
      <c r="O22" s="621"/>
      <c r="P22" s="621"/>
      <c r="Q22" s="622"/>
      <c r="R22" s="623">
        <v>10837558</v>
      </c>
      <c r="S22" s="626"/>
      <c r="T22" s="626"/>
      <c r="U22" s="626"/>
      <c r="V22" s="626"/>
      <c r="W22" s="626"/>
      <c r="X22" s="626"/>
      <c r="Y22" s="627"/>
      <c r="Z22" s="685">
        <v>56.2</v>
      </c>
      <c r="AA22" s="685"/>
      <c r="AB22" s="685"/>
      <c r="AC22" s="685"/>
      <c r="AD22" s="686">
        <v>10329902</v>
      </c>
      <c r="AE22" s="686"/>
      <c r="AF22" s="686"/>
      <c r="AG22" s="686"/>
      <c r="AH22" s="686"/>
      <c r="AI22" s="686"/>
      <c r="AJ22" s="686"/>
      <c r="AK22" s="686"/>
      <c r="AL22" s="628">
        <v>99.2</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140</v>
      </c>
      <c r="BH22" s="626"/>
      <c r="BI22" s="626"/>
      <c r="BJ22" s="626"/>
      <c r="BK22" s="626"/>
      <c r="BL22" s="626"/>
      <c r="BM22" s="626"/>
      <c r="BN22" s="627"/>
      <c r="BO22" s="685" t="s">
        <v>140</v>
      </c>
      <c r="BP22" s="685"/>
      <c r="BQ22" s="685"/>
      <c r="BR22" s="685"/>
      <c r="BS22" s="631" t="s">
        <v>140</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285</v>
      </c>
      <c r="C23" s="621"/>
      <c r="D23" s="621"/>
      <c r="E23" s="621"/>
      <c r="F23" s="621"/>
      <c r="G23" s="621"/>
      <c r="H23" s="621"/>
      <c r="I23" s="621"/>
      <c r="J23" s="621"/>
      <c r="K23" s="621"/>
      <c r="L23" s="621"/>
      <c r="M23" s="621"/>
      <c r="N23" s="621"/>
      <c r="O23" s="621"/>
      <c r="P23" s="621"/>
      <c r="Q23" s="622"/>
      <c r="R23" s="623">
        <v>5258</v>
      </c>
      <c r="S23" s="626"/>
      <c r="T23" s="626"/>
      <c r="U23" s="626"/>
      <c r="V23" s="626"/>
      <c r="W23" s="626"/>
      <c r="X23" s="626"/>
      <c r="Y23" s="627"/>
      <c r="Z23" s="685">
        <v>0</v>
      </c>
      <c r="AA23" s="685"/>
      <c r="AB23" s="685"/>
      <c r="AC23" s="685"/>
      <c r="AD23" s="686">
        <v>5258</v>
      </c>
      <c r="AE23" s="686"/>
      <c r="AF23" s="686"/>
      <c r="AG23" s="686"/>
      <c r="AH23" s="686"/>
      <c r="AI23" s="686"/>
      <c r="AJ23" s="686"/>
      <c r="AK23" s="686"/>
      <c r="AL23" s="628">
        <v>0.1</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t="s">
        <v>236</v>
      </c>
      <c r="BH23" s="626"/>
      <c r="BI23" s="626"/>
      <c r="BJ23" s="626"/>
      <c r="BK23" s="626"/>
      <c r="BL23" s="626"/>
      <c r="BM23" s="626"/>
      <c r="BN23" s="627"/>
      <c r="BO23" s="685" t="s">
        <v>140</v>
      </c>
      <c r="BP23" s="685"/>
      <c r="BQ23" s="685"/>
      <c r="BR23" s="685"/>
      <c r="BS23" s="631" t="s">
        <v>236</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x14ac:dyDescent="0.15">
      <c r="B24" s="620" t="s">
        <v>292</v>
      </c>
      <c r="C24" s="621"/>
      <c r="D24" s="621"/>
      <c r="E24" s="621"/>
      <c r="F24" s="621"/>
      <c r="G24" s="621"/>
      <c r="H24" s="621"/>
      <c r="I24" s="621"/>
      <c r="J24" s="621"/>
      <c r="K24" s="621"/>
      <c r="L24" s="621"/>
      <c r="M24" s="621"/>
      <c r="N24" s="621"/>
      <c r="O24" s="621"/>
      <c r="P24" s="621"/>
      <c r="Q24" s="622"/>
      <c r="R24" s="623">
        <v>151674</v>
      </c>
      <c r="S24" s="626"/>
      <c r="T24" s="626"/>
      <c r="U24" s="626"/>
      <c r="V24" s="626"/>
      <c r="W24" s="626"/>
      <c r="X24" s="626"/>
      <c r="Y24" s="627"/>
      <c r="Z24" s="685">
        <v>0.8</v>
      </c>
      <c r="AA24" s="685"/>
      <c r="AB24" s="685"/>
      <c r="AC24" s="685"/>
      <c r="AD24" s="686" t="s">
        <v>140</v>
      </c>
      <c r="AE24" s="686"/>
      <c r="AF24" s="686"/>
      <c r="AG24" s="686"/>
      <c r="AH24" s="686"/>
      <c r="AI24" s="686"/>
      <c r="AJ24" s="686"/>
      <c r="AK24" s="686"/>
      <c r="AL24" s="628" t="s">
        <v>236</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266</v>
      </c>
      <c r="BH24" s="626"/>
      <c r="BI24" s="626"/>
      <c r="BJ24" s="626"/>
      <c r="BK24" s="626"/>
      <c r="BL24" s="626"/>
      <c r="BM24" s="626"/>
      <c r="BN24" s="627"/>
      <c r="BO24" s="685" t="s">
        <v>140</v>
      </c>
      <c r="BP24" s="685"/>
      <c r="BQ24" s="685"/>
      <c r="BR24" s="685"/>
      <c r="BS24" s="631" t="s">
        <v>236</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7007687</v>
      </c>
      <c r="CS24" s="689"/>
      <c r="CT24" s="689"/>
      <c r="CU24" s="689"/>
      <c r="CV24" s="689"/>
      <c r="CW24" s="689"/>
      <c r="CX24" s="689"/>
      <c r="CY24" s="735"/>
      <c r="CZ24" s="736">
        <v>38.200000000000003</v>
      </c>
      <c r="DA24" s="705"/>
      <c r="DB24" s="705"/>
      <c r="DC24" s="739"/>
      <c r="DD24" s="734">
        <v>4663408</v>
      </c>
      <c r="DE24" s="689"/>
      <c r="DF24" s="689"/>
      <c r="DG24" s="689"/>
      <c r="DH24" s="689"/>
      <c r="DI24" s="689"/>
      <c r="DJ24" s="689"/>
      <c r="DK24" s="735"/>
      <c r="DL24" s="734">
        <v>4628819</v>
      </c>
      <c r="DM24" s="689"/>
      <c r="DN24" s="689"/>
      <c r="DO24" s="689"/>
      <c r="DP24" s="689"/>
      <c r="DQ24" s="689"/>
      <c r="DR24" s="689"/>
      <c r="DS24" s="689"/>
      <c r="DT24" s="689"/>
      <c r="DU24" s="689"/>
      <c r="DV24" s="735"/>
      <c r="DW24" s="736">
        <v>41.6</v>
      </c>
      <c r="DX24" s="705"/>
      <c r="DY24" s="705"/>
      <c r="DZ24" s="705"/>
      <c r="EA24" s="705"/>
      <c r="EB24" s="705"/>
      <c r="EC24" s="737"/>
    </row>
    <row r="25" spans="2:133" ht="11.25" customHeight="1" x14ac:dyDescent="0.15">
      <c r="B25" s="620" t="s">
        <v>295</v>
      </c>
      <c r="C25" s="621"/>
      <c r="D25" s="621"/>
      <c r="E25" s="621"/>
      <c r="F25" s="621"/>
      <c r="G25" s="621"/>
      <c r="H25" s="621"/>
      <c r="I25" s="621"/>
      <c r="J25" s="621"/>
      <c r="K25" s="621"/>
      <c r="L25" s="621"/>
      <c r="M25" s="621"/>
      <c r="N25" s="621"/>
      <c r="O25" s="621"/>
      <c r="P25" s="621"/>
      <c r="Q25" s="622"/>
      <c r="R25" s="623">
        <v>253821</v>
      </c>
      <c r="S25" s="626"/>
      <c r="T25" s="626"/>
      <c r="U25" s="626"/>
      <c r="V25" s="626"/>
      <c r="W25" s="626"/>
      <c r="X25" s="626"/>
      <c r="Y25" s="627"/>
      <c r="Z25" s="685">
        <v>1.3</v>
      </c>
      <c r="AA25" s="685"/>
      <c r="AB25" s="685"/>
      <c r="AC25" s="685"/>
      <c r="AD25" s="686">
        <v>27484</v>
      </c>
      <c r="AE25" s="686"/>
      <c r="AF25" s="686"/>
      <c r="AG25" s="686"/>
      <c r="AH25" s="686"/>
      <c r="AI25" s="686"/>
      <c r="AJ25" s="686"/>
      <c r="AK25" s="686"/>
      <c r="AL25" s="628">
        <v>0.3</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236</v>
      </c>
      <c r="BH25" s="626"/>
      <c r="BI25" s="626"/>
      <c r="BJ25" s="626"/>
      <c r="BK25" s="626"/>
      <c r="BL25" s="626"/>
      <c r="BM25" s="626"/>
      <c r="BN25" s="627"/>
      <c r="BO25" s="685" t="s">
        <v>236</v>
      </c>
      <c r="BP25" s="685"/>
      <c r="BQ25" s="685"/>
      <c r="BR25" s="685"/>
      <c r="BS25" s="631" t="s">
        <v>236</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2516131</v>
      </c>
      <c r="CS25" s="624"/>
      <c r="CT25" s="624"/>
      <c r="CU25" s="624"/>
      <c r="CV25" s="624"/>
      <c r="CW25" s="624"/>
      <c r="CX25" s="624"/>
      <c r="CY25" s="625"/>
      <c r="CZ25" s="628">
        <v>13.7</v>
      </c>
      <c r="DA25" s="657"/>
      <c r="DB25" s="657"/>
      <c r="DC25" s="658"/>
      <c r="DD25" s="631">
        <v>2323410</v>
      </c>
      <c r="DE25" s="624"/>
      <c r="DF25" s="624"/>
      <c r="DG25" s="624"/>
      <c r="DH25" s="624"/>
      <c r="DI25" s="624"/>
      <c r="DJ25" s="624"/>
      <c r="DK25" s="625"/>
      <c r="DL25" s="631">
        <v>2291321</v>
      </c>
      <c r="DM25" s="624"/>
      <c r="DN25" s="624"/>
      <c r="DO25" s="624"/>
      <c r="DP25" s="624"/>
      <c r="DQ25" s="624"/>
      <c r="DR25" s="624"/>
      <c r="DS25" s="624"/>
      <c r="DT25" s="624"/>
      <c r="DU25" s="624"/>
      <c r="DV25" s="625"/>
      <c r="DW25" s="628">
        <v>20.6</v>
      </c>
      <c r="DX25" s="657"/>
      <c r="DY25" s="657"/>
      <c r="DZ25" s="657"/>
      <c r="EA25" s="657"/>
      <c r="EB25" s="657"/>
      <c r="EC25" s="659"/>
    </row>
    <row r="26" spans="2:133" ht="11.25" customHeight="1" x14ac:dyDescent="0.15">
      <c r="B26" s="620" t="s">
        <v>298</v>
      </c>
      <c r="C26" s="621"/>
      <c r="D26" s="621"/>
      <c r="E26" s="621"/>
      <c r="F26" s="621"/>
      <c r="G26" s="621"/>
      <c r="H26" s="621"/>
      <c r="I26" s="621"/>
      <c r="J26" s="621"/>
      <c r="K26" s="621"/>
      <c r="L26" s="621"/>
      <c r="M26" s="621"/>
      <c r="N26" s="621"/>
      <c r="O26" s="621"/>
      <c r="P26" s="621"/>
      <c r="Q26" s="622"/>
      <c r="R26" s="623">
        <v>32739</v>
      </c>
      <c r="S26" s="626"/>
      <c r="T26" s="626"/>
      <c r="U26" s="626"/>
      <c r="V26" s="626"/>
      <c r="W26" s="626"/>
      <c r="X26" s="626"/>
      <c r="Y26" s="627"/>
      <c r="Z26" s="685">
        <v>0.2</v>
      </c>
      <c r="AA26" s="685"/>
      <c r="AB26" s="685"/>
      <c r="AC26" s="685"/>
      <c r="AD26" s="686" t="s">
        <v>236</v>
      </c>
      <c r="AE26" s="686"/>
      <c r="AF26" s="686"/>
      <c r="AG26" s="686"/>
      <c r="AH26" s="686"/>
      <c r="AI26" s="686"/>
      <c r="AJ26" s="686"/>
      <c r="AK26" s="686"/>
      <c r="AL26" s="628" t="s">
        <v>236</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140</v>
      </c>
      <c r="BH26" s="626"/>
      <c r="BI26" s="626"/>
      <c r="BJ26" s="626"/>
      <c r="BK26" s="626"/>
      <c r="BL26" s="626"/>
      <c r="BM26" s="626"/>
      <c r="BN26" s="627"/>
      <c r="BO26" s="685" t="s">
        <v>140</v>
      </c>
      <c r="BP26" s="685"/>
      <c r="BQ26" s="685"/>
      <c r="BR26" s="685"/>
      <c r="BS26" s="631" t="s">
        <v>140</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1611917</v>
      </c>
      <c r="CS26" s="626"/>
      <c r="CT26" s="626"/>
      <c r="CU26" s="626"/>
      <c r="CV26" s="626"/>
      <c r="CW26" s="626"/>
      <c r="CX26" s="626"/>
      <c r="CY26" s="627"/>
      <c r="CZ26" s="628">
        <v>8.8000000000000007</v>
      </c>
      <c r="DA26" s="657"/>
      <c r="DB26" s="657"/>
      <c r="DC26" s="658"/>
      <c r="DD26" s="631">
        <v>1424350</v>
      </c>
      <c r="DE26" s="626"/>
      <c r="DF26" s="626"/>
      <c r="DG26" s="626"/>
      <c r="DH26" s="626"/>
      <c r="DI26" s="626"/>
      <c r="DJ26" s="626"/>
      <c r="DK26" s="627"/>
      <c r="DL26" s="631" t="s">
        <v>236</v>
      </c>
      <c r="DM26" s="626"/>
      <c r="DN26" s="626"/>
      <c r="DO26" s="626"/>
      <c r="DP26" s="626"/>
      <c r="DQ26" s="626"/>
      <c r="DR26" s="626"/>
      <c r="DS26" s="626"/>
      <c r="DT26" s="626"/>
      <c r="DU26" s="626"/>
      <c r="DV26" s="627"/>
      <c r="DW26" s="628" t="s">
        <v>236</v>
      </c>
      <c r="DX26" s="657"/>
      <c r="DY26" s="657"/>
      <c r="DZ26" s="657"/>
      <c r="EA26" s="657"/>
      <c r="EB26" s="657"/>
      <c r="EC26" s="659"/>
    </row>
    <row r="27" spans="2:133" ht="11.25" customHeight="1" x14ac:dyDescent="0.15">
      <c r="B27" s="620" t="s">
        <v>301</v>
      </c>
      <c r="C27" s="621"/>
      <c r="D27" s="621"/>
      <c r="E27" s="621"/>
      <c r="F27" s="621"/>
      <c r="G27" s="621"/>
      <c r="H27" s="621"/>
      <c r="I27" s="621"/>
      <c r="J27" s="621"/>
      <c r="K27" s="621"/>
      <c r="L27" s="621"/>
      <c r="M27" s="621"/>
      <c r="N27" s="621"/>
      <c r="O27" s="621"/>
      <c r="P27" s="621"/>
      <c r="Q27" s="622"/>
      <c r="R27" s="623">
        <v>2308944</v>
      </c>
      <c r="S27" s="626"/>
      <c r="T27" s="626"/>
      <c r="U27" s="626"/>
      <c r="V27" s="626"/>
      <c r="W27" s="626"/>
      <c r="X27" s="626"/>
      <c r="Y27" s="627"/>
      <c r="Z27" s="685">
        <v>12</v>
      </c>
      <c r="AA27" s="685"/>
      <c r="AB27" s="685"/>
      <c r="AC27" s="685"/>
      <c r="AD27" s="686" t="s">
        <v>236</v>
      </c>
      <c r="AE27" s="686"/>
      <c r="AF27" s="686"/>
      <c r="AG27" s="686"/>
      <c r="AH27" s="686"/>
      <c r="AI27" s="686"/>
      <c r="AJ27" s="686"/>
      <c r="AK27" s="686"/>
      <c r="AL27" s="628" t="s">
        <v>140</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6660439</v>
      </c>
      <c r="BH27" s="626"/>
      <c r="BI27" s="626"/>
      <c r="BJ27" s="626"/>
      <c r="BK27" s="626"/>
      <c r="BL27" s="626"/>
      <c r="BM27" s="626"/>
      <c r="BN27" s="627"/>
      <c r="BO27" s="685">
        <v>100</v>
      </c>
      <c r="BP27" s="685"/>
      <c r="BQ27" s="685"/>
      <c r="BR27" s="685"/>
      <c r="BS27" s="631">
        <v>513724</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2962460</v>
      </c>
      <c r="CS27" s="624"/>
      <c r="CT27" s="624"/>
      <c r="CU27" s="624"/>
      <c r="CV27" s="624"/>
      <c r="CW27" s="624"/>
      <c r="CX27" s="624"/>
      <c r="CY27" s="625"/>
      <c r="CZ27" s="628">
        <v>16.2</v>
      </c>
      <c r="DA27" s="657"/>
      <c r="DB27" s="657"/>
      <c r="DC27" s="658"/>
      <c r="DD27" s="631">
        <v>857483</v>
      </c>
      <c r="DE27" s="624"/>
      <c r="DF27" s="624"/>
      <c r="DG27" s="624"/>
      <c r="DH27" s="624"/>
      <c r="DI27" s="624"/>
      <c r="DJ27" s="624"/>
      <c r="DK27" s="625"/>
      <c r="DL27" s="631">
        <v>854983</v>
      </c>
      <c r="DM27" s="624"/>
      <c r="DN27" s="624"/>
      <c r="DO27" s="624"/>
      <c r="DP27" s="624"/>
      <c r="DQ27" s="624"/>
      <c r="DR27" s="624"/>
      <c r="DS27" s="624"/>
      <c r="DT27" s="624"/>
      <c r="DU27" s="624"/>
      <c r="DV27" s="625"/>
      <c r="DW27" s="628">
        <v>7.7</v>
      </c>
      <c r="DX27" s="657"/>
      <c r="DY27" s="657"/>
      <c r="DZ27" s="657"/>
      <c r="EA27" s="657"/>
      <c r="EB27" s="657"/>
      <c r="EC27" s="659"/>
    </row>
    <row r="28" spans="2:133" ht="11.25" customHeight="1" x14ac:dyDescent="0.15">
      <c r="B28" s="728" t="s">
        <v>304</v>
      </c>
      <c r="C28" s="729"/>
      <c r="D28" s="729"/>
      <c r="E28" s="729"/>
      <c r="F28" s="729"/>
      <c r="G28" s="729"/>
      <c r="H28" s="729"/>
      <c r="I28" s="729"/>
      <c r="J28" s="729"/>
      <c r="K28" s="729"/>
      <c r="L28" s="729"/>
      <c r="M28" s="729"/>
      <c r="N28" s="729"/>
      <c r="O28" s="729"/>
      <c r="P28" s="729"/>
      <c r="Q28" s="730"/>
      <c r="R28" s="623" t="s">
        <v>236</v>
      </c>
      <c r="S28" s="626"/>
      <c r="T28" s="626"/>
      <c r="U28" s="626"/>
      <c r="V28" s="626"/>
      <c r="W28" s="626"/>
      <c r="X28" s="626"/>
      <c r="Y28" s="627"/>
      <c r="Z28" s="685" t="s">
        <v>140</v>
      </c>
      <c r="AA28" s="685"/>
      <c r="AB28" s="685"/>
      <c r="AC28" s="685"/>
      <c r="AD28" s="686" t="s">
        <v>140</v>
      </c>
      <c r="AE28" s="686"/>
      <c r="AF28" s="686"/>
      <c r="AG28" s="686"/>
      <c r="AH28" s="686"/>
      <c r="AI28" s="686"/>
      <c r="AJ28" s="686"/>
      <c r="AK28" s="686"/>
      <c r="AL28" s="628" t="s">
        <v>140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1529096</v>
      </c>
      <c r="CS28" s="626"/>
      <c r="CT28" s="626"/>
      <c r="CU28" s="626"/>
      <c r="CV28" s="626"/>
      <c r="CW28" s="626"/>
      <c r="CX28" s="626"/>
      <c r="CY28" s="627"/>
      <c r="CZ28" s="628">
        <v>8.3000000000000007</v>
      </c>
      <c r="DA28" s="657"/>
      <c r="DB28" s="657"/>
      <c r="DC28" s="658"/>
      <c r="DD28" s="631">
        <v>1482515</v>
      </c>
      <c r="DE28" s="626"/>
      <c r="DF28" s="626"/>
      <c r="DG28" s="626"/>
      <c r="DH28" s="626"/>
      <c r="DI28" s="626"/>
      <c r="DJ28" s="626"/>
      <c r="DK28" s="627"/>
      <c r="DL28" s="631">
        <v>1482515</v>
      </c>
      <c r="DM28" s="626"/>
      <c r="DN28" s="626"/>
      <c r="DO28" s="626"/>
      <c r="DP28" s="626"/>
      <c r="DQ28" s="626"/>
      <c r="DR28" s="626"/>
      <c r="DS28" s="626"/>
      <c r="DT28" s="626"/>
      <c r="DU28" s="626"/>
      <c r="DV28" s="627"/>
      <c r="DW28" s="628">
        <v>13.3</v>
      </c>
      <c r="DX28" s="657"/>
      <c r="DY28" s="657"/>
      <c r="DZ28" s="657"/>
      <c r="EA28" s="657"/>
      <c r="EB28" s="657"/>
      <c r="EC28" s="659"/>
    </row>
    <row r="29" spans="2:133" ht="11.25" customHeight="1" x14ac:dyDescent="0.15">
      <c r="B29" s="620" t="s">
        <v>306</v>
      </c>
      <c r="C29" s="621"/>
      <c r="D29" s="621"/>
      <c r="E29" s="621"/>
      <c r="F29" s="621"/>
      <c r="G29" s="621"/>
      <c r="H29" s="621"/>
      <c r="I29" s="621"/>
      <c r="J29" s="621"/>
      <c r="K29" s="621"/>
      <c r="L29" s="621"/>
      <c r="M29" s="621"/>
      <c r="N29" s="621"/>
      <c r="O29" s="621"/>
      <c r="P29" s="621"/>
      <c r="Q29" s="622"/>
      <c r="R29" s="623">
        <v>1245481</v>
      </c>
      <c r="S29" s="626"/>
      <c r="T29" s="626"/>
      <c r="U29" s="626"/>
      <c r="V29" s="626"/>
      <c r="W29" s="626"/>
      <c r="X29" s="626"/>
      <c r="Y29" s="627"/>
      <c r="Z29" s="685">
        <v>6.5</v>
      </c>
      <c r="AA29" s="685"/>
      <c r="AB29" s="685"/>
      <c r="AC29" s="685"/>
      <c r="AD29" s="686" t="s">
        <v>236</v>
      </c>
      <c r="AE29" s="686"/>
      <c r="AF29" s="686"/>
      <c r="AG29" s="686"/>
      <c r="AH29" s="686"/>
      <c r="AI29" s="686"/>
      <c r="AJ29" s="686"/>
      <c r="AK29" s="686"/>
      <c r="AL29" s="628" t="s">
        <v>140</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310</v>
      </c>
      <c r="CG29" s="664"/>
      <c r="CH29" s="664"/>
      <c r="CI29" s="664"/>
      <c r="CJ29" s="664"/>
      <c r="CK29" s="664"/>
      <c r="CL29" s="664"/>
      <c r="CM29" s="664"/>
      <c r="CN29" s="664"/>
      <c r="CO29" s="664"/>
      <c r="CP29" s="664"/>
      <c r="CQ29" s="665"/>
      <c r="CR29" s="623">
        <v>1528973</v>
      </c>
      <c r="CS29" s="624"/>
      <c r="CT29" s="624"/>
      <c r="CU29" s="624"/>
      <c r="CV29" s="624"/>
      <c r="CW29" s="624"/>
      <c r="CX29" s="624"/>
      <c r="CY29" s="625"/>
      <c r="CZ29" s="628">
        <v>8.3000000000000007</v>
      </c>
      <c r="DA29" s="657"/>
      <c r="DB29" s="657"/>
      <c r="DC29" s="658"/>
      <c r="DD29" s="631">
        <v>1482392</v>
      </c>
      <c r="DE29" s="624"/>
      <c r="DF29" s="624"/>
      <c r="DG29" s="624"/>
      <c r="DH29" s="624"/>
      <c r="DI29" s="624"/>
      <c r="DJ29" s="624"/>
      <c r="DK29" s="625"/>
      <c r="DL29" s="631">
        <v>1482392</v>
      </c>
      <c r="DM29" s="624"/>
      <c r="DN29" s="624"/>
      <c r="DO29" s="624"/>
      <c r="DP29" s="624"/>
      <c r="DQ29" s="624"/>
      <c r="DR29" s="624"/>
      <c r="DS29" s="624"/>
      <c r="DT29" s="624"/>
      <c r="DU29" s="624"/>
      <c r="DV29" s="625"/>
      <c r="DW29" s="628">
        <v>13.3</v>
      </c>
      <c r="DX29" s="657"/>
      <c r="DY29" s="657"/>
      <c r="DZ29" s="657"/>
      <c r="EA29" s="657"/>
      <c r="EB29" s="657"/>
      <c r="EC29" s="659"/>
    </row>
    <row r="30" spans="2:133" ht="11.25" customHeight="1" x14ac:dyDescent="0.15">
      <c r="B30" s="620" t="s">
        <v>311</v>
      </c>
      <c r="C30" s="621"/>
      <c r="D30" s="621"/>
      <c r="E30" s="621"/>
      <c r="F30" s="621"/>
      <c r="G30" s="621"/>
      <c r="H30" s="621"/>
      <c r="I30" s="621"/>
      <c r="J30" s="621"/>
      <c r="K30" s="621"/>
      <c r="L30" s="621"/>
      <c r="M30" s="621"/>
      <c r="N30" s="621"/>
      <c r="O30" s="621"/>
      <c r="P30" s="621"/>
      <c r="Q30" s="622"/>
      <c r="R30" s="623">
        <v>195952</v>
      </c>
      <c r="S30" s="626"/>
      <c r="T30" s="626"/>
      <c r="U30" s="626"/>
      <c r="V30" s="626"/>
      <c r="W30" s="626"/>
      <c r="X30" s="626"/>
      <c r="Y30" s="627"/>
      <c r="Z30" s="685">
        <v>1</v>
      </c>
      <c r="AA30" s="685"/>
      <c r="AB30" s="685"/>
      <c r="AC30" s="685"/>
      <c r="AD30" s="686">
        <v>35632</v>
      </c>
      <c r="AE30" s="686"/>
      <c r="AF30" s="686"/>
      <c r="AG30" s="686"/>
      <c r="AH30" s="686"/>
      <c r="AI30" s="686"/>
      <c r="AJ30" s="686"/>
      <c r="AK30" s="686"/>
      <c r="AL30" s="628">
        <v>0.3</v>
      </c>
      <c r="AM30" s="629"/>
      <c r="AN30" s="629"/>
      <c r="AO30" s="687"/>
      <c r="AP30" s="713" t="s">
        <v>312</v>
      </c>
      <c r="AQ30" s="714"/>
      <c r="AR30" s="714"/>
      <c r="AS30" s="714"/>
      <c r="AT30" s="719" t="s">
        <v>313</v>
      </c>
      <c r="AU30" s="230"/>
      <c r="AV30" s="230"/>
      <c r="AW30" s="230"/>
      <c r="AX30" s="722" t="s">
        <v>188</v>
      </c>
      <c r="AY30" s="723"/>
      <c r="AZ30" s="723"/>
      <c r="BA30" s="723"/>
      <c r="BB30" s="723"/>
      <c r="BC30" s="723"/>
      <c r="BD30" s="723"/>
      <c r="BE30" s="723"/>
      <c r="BF30" s="724"/>
      <c r="BG30" s="703">
        <v>98.9</v>
      </c>
      <c r="BH30" s="704"/>
      <c r="BI30" s="704"/>
      <c r="BJ30" s="704"/>
      <c r="BK30" s="704"/>
      <c r="BL30" s="704"/>
      <c r="BM30" s="705">
        <v>93.2</v>
      </c>
      <c r="BN30" s="704"/>
      <c r="BO30" s="704"/>
      <c r="BP30" s="704"/>
      <c r="BQ30" s="706"/>
      <c r="BR30" s="703">
        <v>99</v>
      </c>
      <c r="BS30" s="704"/>
      <c r="BT30" s="704"/>
      <c r="BU30" s="704"/>
      <c r="BV30" s="704"/>
      <c r="BW30" s="704"/>
      <c r="BX30" s="705">
        <v>93.2</v>
      </c>
      <c r="BY30" s="704"/>
      <c r="BZ30" s="704"/>
      <c r="CA30" s="704"/>
      <c r="CB30" s="706"/>
      <c r="CD30" s="709"/>
      <c r="CE30" s="710"/>
      <c r="CF30" s="667" t="s">
        <v>314</v>
      </c>
      <c r="CG30" s="664"/>
      <c r="CH30" s="664"/>
      <c r="CI30" s="664"/>
      <c r="CJ30" s="664"/>
      <c r="CK30" s="664"/>
      <c r="CL30" s="664"/>
      <c r="CM30" s="664"/>
      <c r="CN30" s="664"/>
      <c r="CO30" s="664"/>
      <c r="CP30" s="664"/>
      <c r="CQ30" s="665"/>
      <c r="CR30" s="623">
        <v>1417042</v>
      </c>
      <c r="CS30" s="626"/>
      <c r="CT30" s="626"/>
      <c r="CU30" s="626"/>
      <c r="CV30" s="626"/>
      <c r="CW30" s="626"/>
      <c r="CX30" s="626"/>
      <c r="CY30" s="627"/>
      <c r="CZ30" s="628">
        <v>7.7</v>
      </c>
      <c r="DA30" s="657"/>
      <c r="DB30" s="657"/>
      <c r="DC30" s="658"/>
      <c r="DD30" s="631">
        <v>1372071</v>
      </c>
      <c r="DE30" s="626"/>
      <c r="DF30" s="626"/>
      <c r="DG30" s="626"/>
      <c r="DH30" s="626"/>
      <c r="DI30" s="626"/>
      <c r="DJ30" s="626"/>
      <c r="DK30" s="627"/>
      <c r="DL30" s="631">
        <v>1372071</v>
      </c>
      <c r="DM30" s="626"/>
      <c r="DN30" s="626"/>
      <c r="DO30" s="626"/>
      <c r="DP30" s="626"/>
      <c r="DQ30" s="626"/>
      <c r="DR30" s="626"/>
      <c r="DS30" s="626"/>
      <c r="DT30" s="626"/>
      <c r="DU30" s="626"/>
      <c r="DV30" s="627"/>
      <c r="DW30" s="628">
        <v>12.3</v>
      </c>
      <c r="DX30" s="657"/>
      <c r="DY30" s="657"/>
      <c r="DZ30" s="657"/>
      <c r="EA30" s="657"/>
      <c r="EB30" s="657"/>
      <c r="EC30" s="659"/>
    </row>
    <row r="31" spans="2:133" ht="11.25" customHeight="1" x14ac:dyDescent="0.15">
      <c r="B31" s="620" t="s">
        <v>315</v>
      </c>
      <c r="C31" s="621"/>
      <c r="D31" s="621"/>
      <c r="E31" s="621"/>
      <c r="F31" s="621"/>
      <c r="G31" s="621"/>
      <c r="H31" s="621"/>
      <c r="I31" s="621"/>
      <c r="J31" s="621"/>
      <c r="K31" s="621"/>
      <c r="L31" s="621"/>
      <c r="M31" s="621"/>
      <c r="N31" s="621"/>
      <c r="O31" s="621"/>
      <c r="P31" s="621"/>
      <c r="Q31" s="622"/>
      <c r="R31" s="623">
        <v>78798</v>
      </c>
      <c r="S31" s="626"/>
      <c r="T31" s="626"/>
      <c r="U31" s="626"/>
      <c r="V31" s="626"/>
      <c r="W31" s="626"/>
      <c r="X31" s="626"/>
      <c r="Y31" s="627"/>
      <c r="Z31" s="685">
        <v>0.4</v>
      </c>
      <c r="AA31" s="685"/>
      <c r="AB31" s="685"/>
      <c r="AC31" s="685"/>
      <c r="AD31" s="686" t="s">
        <v>140</v>
      </c>
      <c r="AE31" s="686"/>
      <c r="AF31" s="686"/>
      <c r="AG31" s="686"/>
      <c r="AH31" s="686"/>
      <c r="AI31" s="686"/>
      <c r="AJ31" s="686"/>
      <c r="AK31" s="686"/>
      <c r="AL31" s="628" t="s">
        <v>236</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v>
      </c>
      <c r="BH31" s="624"/>
      <c r="BI31" s="624"/>
      <c r="BJ31" s="624"/>
      <c r="BK31" s="624"/>
      <c r="BL31" s="624"/>
      <c r="BM31" s="629">
        <v>95.4</v>
      </c>
      <c r="BN31" s="702"/>
      <c r="BO31" s="702"/>
      <c r="BP31" s="702"/>
      <c r="BQ31" s="663"/>
      <c r="BR31" s="701">
        <v>99.2</v>
      </c>
      <c r="BS31" s="624"/>
      <c r="BT31" s="624"/>
      <c r="BU31" s="624"/>
      <c r="BV31" s="624"/>
      <c r="BW31" s="624"/>
      <c r="BX31" s="629">
        <v>95.2</v>
      </c>
      <c r="BY31" s="702"/>
      <c r="BZ31" s="702"/>
      <c r="CA31" s="702"/>
      <c r="CB31" s="663"/>
      <c r="CD31" s="709"/>
      <c r="CE31" s="710"/>
      <c r="CF31" s="667" t="s">
        <v>318</v>
      </c>
      <c r="CG31" s="664"/>
      <c r="CH31" s="664"/>
      <c r="CI31" s="664"/>
      <c r="CJ31" s="664"/>
      <c r="CK31" s="664"/>
      <c r="CL31" s="664"/>
      <c r="CM31" s="664"/>
      <c r="CN31" s="664"/>
      <c r="CO31" s="664"/>
      <c r="CP31" s="664"/>
      <c r="CQ31" s="665"/>
      <c r="CR31" s="623">
        <v>111931</v>
      </c>
      <c r="CS31" s="624"/>
      <c r="CT31" s="624"/>
      <c r="CU31" s="624"/>
      <c r="CV31" s="624"/>
      <c r="CW31" s="624"/>
      <c r="CX31" s="624"/>
      <c r="CY31" s="625"/>
      <c r="CZ31" s="628">
        <v>0.6</v>
      </c>
      <c r="DA31" s="657"/>
      <c r="DB31" s="657"/>
      <c r="DC31" s="658"/>
      <c r="DD31" s="631">
        <v>110321</v>
      </c>
      <c r="DE31" s="624"/>
      <c r="DF31" s="624"/>
      <c r="DG31" s="624"/>
      <c r="DH31" s="624"/>
      <c r="DI31" s="624"/>
      <c r="DJ31" s="624"/>
      <c r="DK31" s="625"/>
      <c r="DL31" s="631">
        <v>110321</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15">
      <c r="B32" s="620" t="s">
        <v>319</v>
      </c>
      <c r="C32" s="621"/>
      <c r="D32" s="621"/>
      <c r="E32" s="621"/>
      <c r="F32" s="621"/>
      <c r="G32" s="621"/>
      <c r="H32" s="621"/>
      <c r="I32" s="621"/>
      <c r="J32" s="621"/>
      <c r="K32" s="621"/>
      <c r="L32" s="621"/>
      <c r="M32" s="621"/>
      <c r="N32" s="621"/>
      <c r="O32" s="621"/>
      <c r="P32" s="621"/>
      <c r="Q32" s="622"/>
      <c r="R32" s="623">
        <v>430793</v>
      </c>
      <c r="S32" s="626"/>
      <c r="T32" s="626"/>
      <c r="U32" s="626"/>
      <c r="V32" s="626"/>
      <c r="W32" s="626"/>
      <c r="X32" s="626"/>
      <c r="Y32" s="627"/>
      <c r="Z32" s="685">
        <v>2.2000000000000002</v>
      </c>
      <c r="AA32" s="685"/>
      <c r="AB32" s="685"/>
      <c r="AC32" s="685"/>
      <c r="AD32" s="686" t="s">
        <v>236</v>
      </c>
      <c r="AE32" s="686"/>
      <c r="AF32" s="686"/>
      <c r="AG32" s="686"/>
      <c r="AH32" s="686"/>
      <c r="AI32" s="686"/>
      <c r="AJ32" s="686"/>
      <c r="AK32" s="686"/>
      <c r="AL32" s="628" t="s">
        <v>236</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98.8</v>
      </c>
      <c r="BH32" s="639"/>
      <c r="BI32" s="639"/>
      <c r="BJ32" s="639"/>
      <c r="BK32" s="639"/>
      <c r="BL32" s="639"/>
      <c r="BM32" s="683">
        <v>91</v>
      </c>
      <c r="BN32" s="639"/>
      <c r="BO32" s="639"/>
      <c r="BP32" s="639"/>
      <c r="BQ32" s="676"/>
      <c r="BR32" s="700">
        <v>98.7</v>
      </c>
      <c r="BS32" s="639"/>
      <c r="BT32" s="639"/>
      <c r="BU32" s="639"/>
      <c r="BV32" s="639"/>
      <c r="BW32" s="639"/>
      <c r="BX32" s="683">
        <v>91.1</v>
      </c>
      <c r="BY32" s="639"/>
      <c r="BZ32" s="639"/>
      <c r="CA32" s="639"/>
      <c r="CB32" s="676"/>
      <c r="CD32" s="711"/>
      <c r="CE32" s="712"/>
      <c r="CF32" s="667" t="s">
        <v>321</v>
      </c>
      <c r="CG32" s="664"/>
      <c r="CH32" s="664"/>
      <c r="CI32" s="664"/>
      <c r="CJ32" s="664"/>
      <c r="CK32" s="664"/>
      <c r="CL32" s="664"/>
      <c r="CM32" s="664"/>
      <c r="CN32" s="664"/>
      <c r="CO32" s="664"/>
      <c r="CP32" s="664"/>
      <c r="CQ32" s="665"/>
      <c r="CR32" s="623">
        <v>123</v>
      </c>
      <c r="CS32" s="626"/>
      <c r="CT32" s="626"/>
      <c r="CU32" s="626"/>
      <c r="CV32" s="626"/>
      <c r="CW32" s="626"/>
      <c r="CX32" s="626"/>
      <c r="CY32" s="627"/>
      <c r="CZ32" s="628">
        <v>0</v>
      </c>
      <c r="DA32" s="657"/>
      <c r="DB32" s="657"/>
      <c r="DC32" s="658"/>
      <c r="DD32" s="631">
        <v>123</v>
      </c>
      <c r="DE32" s="626"/>
      <c r="DF32" s="626"/>
      <c r="DG32" s="626"/>
      <c r="DH32" s="626"/>
      <c r="DI32" s="626"/>
      <c r="DJ32" s="626"/>
      <c r="DK32" s="627"/>
      <c r="DL32" s="631">
        <v>123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322</v>
      </c>
      <c r="C33" s="621"/>
      <c r="D33" s="621"/>
      <c r="E33" s="621"/>
      <c r="F33" s="621"/>
      <c r="G33" s="621"/>
      <c r="H33" s="621"/>
      <c r="I33" s="621"/>
      <c r="J33" s="621"/>
      <c r="K33" s="621"/>
      <c r="L33" s="621"/>
      <c r="M33" s="621"/>
      <c r="N33" s="621"/>
      <c r="O33" s="621"/>
      <c r="P33" s="621"/>
      <c r="Q33" s="622"/>
      <c r="R33" s="623">
        <v>695147</v>
      </c>
      <c r="S33" s="626"/>
      <c r="T33" s="626"/>
      <c r="U33" s="626"/>
      <c r="V33" s="626"/>
      <c r="W33" s="626"/>
      <c r="X33" s="626"/>
      <c r="Y33" s="627"/>
      <c r="Z33" s="685">
        <v>3.6</v>
      </c>
      <c r="AA33" s="685"/>
      <c r="AB33" s="685"/>
      <c r="AC33" s="685"/>
      <c r="AD33" s="686" t="s">
        <v>236</v>
      </c>
      <c r="AE33" s="686"/>
      <c r="AF33" s="686"/>
      <c r="AG33" s="686"/>
      <c r="AH33" s="686"/>
      <c r="AI33" s="686"/>
      <c r="AJ33" s="686"/>
      <c r="AK33" s="686"/>
      <c r="AL33" s="628" t="s">
        <v>140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7829815</v>
      </c>
      <c r="CS33" s="624"/>
      <c r="CT33" s="624"/>
      <c r="CU33" s="624"/>
      <c r="CV33" s="624"/>
      <c r="CW33" s="624"/>
      <c r="CX33" s="624"/>
      <c r="CY33" s="625"/>
      <c r="CZ33" s="628">
        <v>42.7</v>
      </c>
      <c r="DA33" s="657"/>
      <c r="DB33" s="657"/>
      <c r="DC33" s="658"/>
      <c r="DD33" s="631">
        <v>6150175</v>
      </c>
      <c r="DE33" s="624"/>
      <c r="DF33" s="624"/>
      <c r="DG33" s="624"/>
      <c r="DH33" s="624"/>
      <c r="DI33" s="624"/>
      <c r="DJ33" s="624"/>
      <c r="DK33" s="625"/>
      <c r="DL33" s="631">
        <v>5494060</v>
      </c>
      <c r="DM33" s="624"/>
      <c r="DN33" s="624"/>
      <c r="DO33" s="624"/>
      <c r="DP33" s="624"/>
      <c r="DQ33" s="624"/>
      <c r="DR33" s="624"/>
      <c r="DS33" s="624"/>
      <c r="DT33" s="624"/>
      <c r="DU33" s="624"/>
      <c r="DV33" s="625"/>
      <c r="DW33" s="628">
        <v>49.4</v>
      </c>
      <c r="DX33" s="657"/>
      <c r="DY33" s="657"/>
      <c r="DZ33" s="657"/>
      <c r="EA33" s="657"/>
      <c r="EB33" s="657"/>
      <c r="EC33" s="659"/>
    </row>
    <row r="34" spans="2:133" ht="11.25" customHeight="1" x14ac:dyDescent="0.15">
      <c r="B34" s="620" t="s">
        <v>324</v>
      </c>
      <c r="C34" s="621"/>
      <c r="D34" s="621"/>
      <c r="E34" s="621"/>
      <c r="F34" s="621"/>
      <c r="G34" s="621"/>
      <c r="H34" s="621"/>
      <c r="I34" s="621"/>
      <c r="J34" s="621"/>
      <c r="K34" s="621"/>
      <c r="L34" s="621"/>
      <c r="M34" s="621"/>
      <c r="N34" s="621"/>
      <c r="O34" s="621"/>
      <c r="P34" s="621"/>
      <c r="Q34" s="622"/>
      <c r="R34" s="623">
        <v>792314</v>
      </c>
      <c r="S34" s="626"/>
      <c r="T34" s="626"/>
      <c r="U34" s="626"/>
      <c r="V34" s="626"/>
      <c r="W34" s="626"/>
      <c r="X34" s="626"/>
      <c r="Y34" s="627"/>
      <c r="Z34" s="685">
        <v>4.0999999999999996</v>
      </c>
      <c r="AA34" s="685"/>
      <c r="AB34" s="685"/>
      <c r="AC34" s="685"/>
      <c r="AD34" s="686">
        <v>9749</v>
      </c>
      <c r="AE34" s="686"/>
      <c r="AF34" s="686"/>
      <c r="AG34" s="686"/>
      <c r="AH34" s="686"/>
      <c r="AI34" s="686"/>
      <c r="AJ34" s="686"/>
      <c r="AK34" s="686"/>
      <c r="AL34" s="628">
        <v>0.1</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2545869</v>
      </c>
      <c r="CS34" s="626"/>
      <c r="CT34" s="626"/>
      <c r="CU34" s="626"/>
      <c r="CV34" s="626"/>
      <c r="CW34" s="626"/>
      <c r="CX34" s="626"/>
      <c r="CY34" s="627"/>
      <c r="CZ34" s="628">
        <v>13.9</v>
      </c>
      <c r="DA34" s="657"/>
      <c r="DB34" s="657"/>
      <c r="DC34" s="658"/>
      <c r="DD34" s="631">
        <v>2063580</v>
      </c>
      <c r="DE34" s="626"/>
      <c r="DF34" s="626"/>
      <c r="DG34" s="626"/>
      <c r="DH34" s="626"/>
      <c r="DI34" s="626"/>
      <c r="DJ34" s="626"/>
      <c r="DK34" s="627"/>
      <c r="DL34" s="631">
        <v>1968800</v>
      </c>
      <c r="DM34" s="626"/>
      <c r="DN34" s="626"/>
      <c r="DO34" s="626"/>
      <c r="DP34" s="626"/>
      <c r="DQ34" s="626"/>
      <c r="DR34" s="626"/>
      <c r="DS34" s="626"/>
      <c r="DT34" s="626"/>
      <c r="DU34" s="626"/>
      <c r="DV34" s="627"/>
      <c r="DW34" s="628">
        <v>17.7</v>
      </c>
      <c r="DX34" s="657"/>
      <c r="DY34" s="657"/>
      <c r="DZ34" s="657"/>
      <c r="EA34" s="657"/>
      <c r="EB34" s="657"/>
      <c r="EC34" s="659"/>
    </row>
    <row r="35" spans="2:133" ht="11.25" customHeight="1" x14ac:dyDescent="0.15">
      <c r="B35" s="620" t="s">
        <v>328</v>
      </c>
      <c r="C35" s="621"/>
      <c r="D35" s="621"/>
      <c r="E35" s="621"/>
      <c r="F35" s="621"/>
      <c r="G35" s="621"/>
      <c r="H35" s="621"/>
      <c r="I35" s="621"/>
      <c r="J35" s="621"/>
      <c r="K35" s="621"/>
      <c r="L35" s="621"/>
      <c r="M35" s="621"/>
      <c r="N35" s="621"/>
      <c r="O35" s="621"/>
      <c r="P35" s="621"/>
      <c r="Q35" s="622"/>
      <c r="R35" s="623">
        <v>2244862</v>
      </c>
      <c r="S35" s="626"/>
      <c r="T35" s="626"/>
      <c r="U35" s="626"/>
      <c r="V35" s="626"/>
      <c r="W35" s="626"/>
      <c r="X35" s="626"/>
      <c r="Y35" s="627"/>
      <c r="Z35" s="685">
        <v>11.6</v>
      </c>
      <c r="AA35" s="685"/>
      <c r="AB35" s="685"/>
      <c r="AC35" s="685"/>
      <c r="AD35" s="686" t="s">
        <v>236</v>
      </c>
      <c r="AE35" s="686"/>
      <c r="AF35" s="686"/>
      <c r="AG35" s="686"/>
      <c r="AH35" s="686"/>
      <c r="AI35" s="686"/>
      <c r="AJ35" s="686"/>
      <c r="AK35" s="686"/>
      <c r="AL35" s="628" t="s">
        <v>236</v>
      </c>
      <c r="AM35" s="629"/>
      <c r="AN35" s="629"/>
      <c r="AO35" s="687"/>
      <c r="AP35" s="234"/>
      <c r="AQ35" s="691" t="s">
        <v>329</v>
      </c>
      <c r="AR35" s="692"/>
      <c r="AS35" s="692"/>
      <c r="AT35" s="692"/>
      <c r="AU35" s="692"/>
      <c r="AV35" s="692"/>
      <c r="AW35" s="692"/>
      <c r="AX35" s="692"/>
      <c r="AY35" s="693"/>
      <c r="AZ35" s="688">
        <v>2715348</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93511</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193186</v>
      </c>
      <c r="CS35" s="624"/>
      <c r="CT35" s="624"/>
      <c r="CU35" s="624"/>
      <c r="CV35" s="624"/>
      <c r="CW35" s="624"/>
      <c r="CX35" s="624"/>
      <c r="CY35" s="625"/>
      <c r="CZ35" s="628">
        <v>1.1000000000000001</v>
      </c>
      <c r="DA35" s="657"/>
      <c r="DB35" s="657"/>
      <c r="DC35" s="658"/>
      <c r="DD35" s="631">
        <v>180379</v>
      </c>
      <c r="DE35" s="624"/>
      <c r="DF35" s="624"/>
      <c r="DG35" s="624"/>
      <c r="DH35" s="624"/>
      <c r="DI35" s="624"/>
      <c r="DJ35" s="624"/>
      <c r="DK35" s="625"/>
      <c r="DL35" s="631">
        <v>109367</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332</v>
      </c>
      <c r="C36" s="621"/>
      <c r="D36" s="621"/>
      <c r="E36" s="621"/>
      <c r="F36" s="621"/>
      <c r="G36" s="621"/>
      <c r="H36" s="621"/>
      <c r="I36" s="621"/>
      <c r="J36" s="621"/>
      <c r="K36" s="621"/>
      <c r="L36" s="621"/>
      <c r="M36" s="621"/>
      <c r="N36" s="621"/>
      <c r="O36" s="621"/>
      <c r="P36" s="621"/>
      <c r="Q36" s="622"/>
      <c r="R36" s="623" t="s">
        <v>236</v>
      </c>
      <c r="S36" s="626"/>
      <c r="T36" s="626"/>
      <c r="U36" s="626"/>
      <c r="V36" s="626"/>
      <c r="W36" s="626"/>
      <c r="X36" s="626"/>
      <c r="Y36" s="627"/>
      <c r="Z36" s="685" t="s">
        <v>236</v>
      </c>
      <c r="AA36" s="685"/>
      <c r="AB36" s="685"/>
      <c r="AC36" s="685"/>
      <c r="AD36" s="686" t="s">
        <v>140</v>
      </c>
      <c r="AE36" s="686"/>
      <c r="AF36" s="686"/>
      <c r="AG36" s="686"/>
      <c r="AH36" s="686"/>
      <c r="AI36" s="686"/>
      <c r="AJ36" s="686"/>
      <c r="AK36" s="686"/>
      <c r="AL36" s="628" t="s">
        <v>140</v>
      </c>
      <c r="AM36" s="629"/>
      <c r="AN36" s="629"/>
      <c r="AO36" s="687"/>
      <c r="AQ36" s="660" t="s">
        <v>333</v>
      </c>
      <c r="AR36" s="661"/>
      <c r="AS36" s="661"/>
      <c r="AT36" s="661"/>
      <c r="AU36" s="661"/>
      <c r="AV36" s="661"/>
      <c r="AW36" s="661"/>
      <c r="AX36" s="661"/>
      <c r="AY36" s="662"/>
      <c r="AZ36" s="623">
        <v>981295</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62534</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1735750</v>
      </c>
      <c r="CS36" s="626"/>
      <c r="CT36" s="626"/>
      <c r="CU36" s="626"/>
      <c r="CV36" s="626"/>
      <c r="CW36" s="626"/>
      <c r="CX36" s="626"/>
      <c r="CY36" s="627"/>
      <c r="CZ36" s="628">
        <v>9.5</v>
      </c>
      <c r="DA36" s="657"/>
      <c r="DB36" s="657"/>
      <c r="DC36" s="658"/>
      <c r="DD36" s="631">
        <v>1443647</v>
      </c>
      <c r="DE36" s="626"/>
      <c r="DF36" s="626"/>
      <c r="DG36" s="626"/>
      <c r="DH36" s="626"/>
      <c r="DI36" s="626"/>
      <c r="DJ36" s="626"/>
      <c r="DK36" s="627"/>
      <c r="DL36" s="631">
        <v>1170985</v>
      </c>
      <c r="DM36" s="626"/>
      <c r="DN36" s="626"/>
      <c r="DO36" s="626"/>
      <c r="DP36" s="626"/>
      <c r="DQ36" s="626"/>
      <c r="DR36" s="626"/>
      <c r="DS36" s="626"/>
      <c r="DT36" s="626"/>
      <c r="DU36" s="626"/>
      <c r="DV36" s="627"/>
      <c r="DW36" s="628">
        <v>10.5</v>
      </c>
      <c r="DX36" s="657"/>
      <c r="DY36" s="657"/>
      <c r="DZ36" s="657"/>
      <c r="EA36" s="657"/>
      <c r="EB36" s="657"/>
      <c r="EC36" s="659"/>
    </row>
    <row r="37" spans="2:133" ht="11.25" customHeight="1" x14ac:dyDescent="0.15">
      <c r="B37" s="620" t="s">
        <v>336</v>
      </c>
      <c r="C37" s="621"/>
      <c r="D37" s="621"/>
      <c r="E37" s="621"/>
      <c r="F37" s="621"/>
      <c r="G37" s="621"/>
      <c r="H37" s="621"/>
      <c r="I37" s="621"/>
      <c r="J37" s="621"/>
      <c r="K37" s="621"/>
      <c r="L37" s="621"/>
      <c r="M37" s="621"/>
      <c r="N37" s="621"/>
      <c r="O37" s="621"/>
      <c r="P37" s="621"/>
      <c r="Q37" s="622"/>
      <c r="R37" s="623">
        <v>706862</v>
      </c>
      <c r="S37" s="626"/>
      <c r="T37" s="626"/>
      <c r="U37" s="626"/>
      <c r="V37" s="626"/>
      <c r="W37" s="626"/>
      <c r="X37" s="626"/>
      <c r="Y37" s="627"/>
      <c r="Z37" s="685">
        <v>3.7</v>
      </c>
      <c r="AA37" s="685"/>
      <c r="AB37" s="685"/>
      <c r="AC37" s="685"/>
      <c r="AD37" s="686" t="s">
        <v>140</v>
      </c>
      <c r="AE37" s="686"/>
      <c r="AF37" s="686"/>
      <c r="AG37" s="686"/>
      <c r="AH37" s="686"/>
      <c r="AI37" s="686"/>
      <c r="AJ37" s="686"/>
      <c r="AK37" s="686"/>
      <c r="AL37" s="628" t="s">
        <v>236</v>
      </c>
      <c r="AM37" s="629"/>
      <c r="AN37" s="629"/>
      <c r="AO37" s="687"/>
      <c r="AQ37" s="660" t="s">
        <v>337</v>
      </c>
      <c r="AR37" s="661"/>
      <c r="AS37" s="661"/>
      <c r="AT37" s="661"/>
      <c r="AU37" s="661"/>
      <c r="AV37" s="661"/>
      <c r="AW37" s="661"/>
      <c r="AX37" s="661"/>
      <c r="AY37" s="662"/>
      <c r="AZ37" s="623">
        <v>105077</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5182</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934933</v>
      </c>
      <c r="CS37" s="624"/>
      <c r="CT37" s="624"/>
      <c r="CU37" s="624"/>
      <c r="CV37" s="624"/>
      <c r="CW37" s="624"/>
      <c r="CX37" s="624"/>
      <c r="CY37" s="625"/>
      <c r="CZ37" s="628">
        <v>5.0999999999999996</v>
      </c>
      <c r="DA37" s="657"/>
      <c r="DB37" s="657"/>
      <c r="DC37" s="658"/>
      <c r="DD37" s="631">
        <v>924699</v>
      </c>
      <c r="DE37" s="624"/>
      <c r="DF37" s="624"/>
      <c r="DG37" s="624"/>
      <c r="DH37" s="624"/>
      <c r="DI37" s="624"/>
      <c r="DJ37" s="624"/>
      <c r="DK37" s="625"/>
      <c r="DL37" s="631">
        <v>924699</v>
      </c>
      <c r="DM37" s="624"/>
      <c r="DN37" s="624"/>
      <c r="DO37" s="624"/>
      <c r="DP37" s="624"/>
      <c r="DQ37" s="624"/>
      <c r="DR37" s="624"/>
      <c r="DS37" s="624"/>
      <c r="DT37" s="624"/>
      <c r="DU37" s="624"/>
      <c r="DV37" s="625"/>
      <c r="DW37" s="628">
        <v>8.3000000000000007</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19273341</v>
      </c>
      <c r="S38" s="675"/>
      <c r="T38" s="675"/>
      <c r="U38" s="675"/>
      <c r="V38" s="675"/>
      <c r="W38" s="675"/>
      <c r="X38" s="675"/>
      <c r="Y38" s="680"/>
      <c r="Z38" s="681">
        <v>100</v>
      </c>
      <c r="AA38" s="681"/>
      <c r="AB38" s="681"/>
      <c r="AC38" s="681"/>
      <c r="AD38" s="682">
        <v>10408025</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21600</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7880</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2699885</v>
      </c>
      <c r="CS38" s="626"/>
      <c r="CT38" s="626"/>
      <c r="CU38" s="626"/>
      <c r="CV38" s="626"/>
      <c r="CW38" s="626"/>
      <c r="CX38" s="626"/>
      <c r="CY38" s="627"/>
      <c r="CZ38" s="628">
        <v>14.7</v>
      </c>
      <c r="DA38" s="657"/>
      <c r="DB38" s="657"/>
      <c r="DC38" s="658"/>
      <c r="DD38" s="631">
        <v>2453364</v>
      </c>
      <c r="DE38" s="626"/>
      <c r="DF38" s="626"/>
      <c r="DG38" s="626"/>
      <c r="DH38" s="626"/>
      <c r="DI38" s="626"/>
      <c r="DJ38" s="626"/>
      <c r="DK38" s="627"/>
      <c r="DL38" s="631">
        <v>2235703</v>
      </c>
      <c r="DM38" s="626"/>
      <c r="DN38" s="626"/>
      <c r="DO38" s="626"/>
      <c r="DP38" s="626"/>
      <c r="DQ38" s="626"/>
      <c r="DR38" s="626"/>
      <c r="DS38" s="626"/>
      <c r="DT38" s="626"/>
      <c r="DU38" s="626"/>
      <c r="DV38" s="627"/>
      <c r="DW38" s="628">
        <v>20.100000000000001</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3">
        <v>15463</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110</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33850</v>
      </c>
      <c r="CS39" s="624"/>
      <c r="CT39" s="624"/>
      <c r="CU39" s="624"/>
      <c r="CV39" s="624"/>
      <c r="CW39" s="624"/>
      <c r="CX39" s="624"/>
      <c r="CY39" s="625"/>
      <c r="CZ39" s="628">
        <v>0.2</v>
      </c>
      <c r="DA39" s="657"/>
      <c r="DB39" s="657"/>
      <c r="DC39" s="658"/>
      <c r="DD39" s="631" t="s">
        <v>236</v>
      </c>
      <c r="DE39" s="624"/>
      <c r="DF39" s="624"/>
      <c r="DG39" s="624"/>
      <c r="DH39" s="624"/>
      <c r="DI39" s="624"/>
      <c r="DJ39" s="624"/>
      <c r="DK39" s="625"/>
      <c r="DL39" s="631" t="s">
        <v>140</v>
      </c>
      <c r="DM39" s="624"/>
      <c r="DN39" s="624"/>
      <c r="DO39" s="624"/>
      <c r="DP39" s="624"/>
      <c r="DQ39" s="624"/>
      <c r="DR39" s="624"/>
      <c r="DS39" s="624"/>
      <c r="DT39" s="624"/>
      <c r="DU39" s="624"/>
      <c r="DV39" s="625"/>
      <c r="DW39" s="628" t="s">
        <v>236</v>
      </c>
      <c r="DX39" s="657"/>
      <c r="DY39" s="657"/>
      <c r="DZ39" s="657"/>
      <c r="EA39" s="657"/>
      <c r="EB39" s="657"/>
      <c r="EC39" s="659"/>
    </row>
    <row r="40" spans="2:133" ht="11.25" customHeight="1" x14ac:dyDescent="0.15">
      <c r="AQ40" s="660" t="s">
        <v>348</v>
      </c>
      <c r="AR40" s="661"/>
      <c r="AS40" s="661"/>
      <c r="AT40" s="661"/>
      <c r="AU40" s="661"/>
      <c r="AV40" s="661"/>
      <c r="AW40" s="661"/>
      <c r="AX40" s="661"/>
      <c r="AY40" s="662"/>
      <c r="AZ40" s="623">
        <v>298741</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236</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621275</v>
      </c>
      <c r="CS40" s="626"/>
      <c r="CT40" s="626"/>
      <c r="CU40" s="626"/>
      <c r="CV40" s="626"/>
      <c r="CW40" s="626"/>
      <c r="CX40" s="626"/>
      <c r="CY40" s="627"/>
      <c r="CZ40" s="628">
        <v>3.4</v>
      </c>
      <c r="DA40" s="657"/>
      <c r="DB40" s="657"/>
      <c r="DC40" s="658"/>
      <c r="DD40" s="631">
        <v>9205</v>
      </c>
      <c r="DE40" s="626"/>
      <c r="DF40" s="626"/>
      <c r="DG40" s="626"/>
      <c r="DH40" s="626"/>
      <c r="DI40" s="626"/>
      <c r="DJ40" s="626"/>
      <c r="DK40" s="627"/>
      <c r="DL40" s="631">
        <v>9205</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15">
      <c r="AQ41" s="672" t="s">
        <v>351</v>
      </c>
      <c r="AR41" s="673"/>
      <c r="AS41" s="673"/>
      <c r="AT41" s="673"/>
      <c r="AU41" s="673"/>
      <c r="AV41" s="673"/>
      <c r="AW41" s="673"/>
      <c r="AX41" s="673"/>
      <c r="AY41" s="674"/>
      <c r="AZ41" s="638">
        <v>1293172</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351</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236</v>
      </c>
      <c r="CS41" s="624"/>
      <c r="CT41" s="624"/>
      <c r="CU41" s="624"/>
      <c r="CV41" s="624"/>
      <c r="CW41" s="624"/>
      <c r="CX41" s="624"/>
      <c r="CY41" s="625"/>
      <c r="CZ41" s="628" t="s">
        <v>140</v>
      </c>
      <c r="DA41" s="657"/>
      <c r="DB41" s="657"/>
      <c r="DC41" s="658"/>
      <c r="DD41" s="631" t="s">
        <v>236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3489271</v>
      </c>
      <c r="CS42" s="626"/>
      <c r="CT42" s="626"/>
      <c r="CU42" s="626"/>
      <c r="CV42" s="626"/>
      <c r="CW42" s="626"/>
      <c r="CX42" s="626"/>
      <c r="CY42" s="627"/>
      <c r="CZ42" s="628">
        <v>19</v>
      </c>
      <c r="DA42" s="629"/>
      <c r="DB42" s="629"/>
      <c r="DC42" s="630"/>
      <c r="DD42" s="631">
        <v>833666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74751</v>
      </c>
      <c r="CS43" s="624"/>
      <c r="CT43" s="624"/>
      <c r="CU43" s="624"/>
      <c r="CV43" s="624"/>
      <c r="CW43" s="624"/>
      <c r="CX43" s="624"/>
      <c r="CY43" s="625"/>
      <c r="CZ43" s="628">
        <v>0.4</v>
      </c>
      <c r="DA43" s="657"/>
      <c r="DB43" s="657"/>
      <c r="DC43" s="658"/>
      <c r="DD43" s="631">
        <v>74751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358</v>
      </c>
      <c r="CD44" s="651" t="s">
        <v>309</v>
      </c>
      <c r="CE44" s="652"/>
      <c r="CF44" s="620" t="s">
        <v>359</v>
      </c>
      <c r="CG44" s="621"/>
      <c r="CH44" s="621"/>
      <c r="CI44" s="621"/>
      <c r="CJ44" s="621"/>
      <c r="CK44" s="621"/>
      <c r="CL44" s="621"/>
      <c r="CM44" s="621"/>
      <c r="CN44" s="621"/>
      <c r="CO44" s="621"/>
      <c r="CP44" s="621"/>
      <c r="CQ44" s="622"/>
      <c r="CR44" s="623">
        <v>3429538</v>
      </c>
      <c r="CS44" s="626"/>
      <c r="CT44" s="626"/>
      <c r="CU44" s="626"/>
      <c r="CV44" s="626"/>
      <c r="CW44" s="626"/>
      <c r="CX44" s="626"/>
      <c r="CY44" s="627"/>
      <c r="CZ44" s="628">
        <v>18.7</v>
      </c>
      <c r="DA44" s="629"/>
      <c r="DB44" s="629"/>
      <c r="DC44" s="630"/>
      <c r="DD44" s="631">
        <v>811091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360</v>
      </c>
      <c r="CG45" s="621"/>
      <c r="CH45" s="621"/>
      <c r="CI45" s="621"/>
      <c r="CJ45" s="621"/>
      <c r="CK45" s="621"/>
      <c r="CL45" s="621"/>
      <c r="CM45" s="621"/>
      <c r="CN45" s="621"/>
      <c r="CO45" s="621"/>
      <c r="CP45" s="621"/>
      <c r="CQ45" s="622"/>
      <c r="CR45" s="623">
        <v>1801614</v>
      </c>
      <c r="CS45" s="624"/>
      <c r="CT45" s="624"/>
      <c r="CU45" s="624"/>
      <c r="CV45" s="624"/>
      <c r="CW45" s="624"/>
      <c r="CX45" s="624"/>
      <c r="CY45" s="625"/>
      <c r="CZ45" s="628">
        <v>9.8000000000000007</v>
      </c>
      <c r="DA45" s="657"/>
      <c r="DB45" s="657"/>
      <c r="DC45" s="658"/>
      <c r="DD45" s="631">
        <v>301436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361</v>
      </c>
      <c r="CG46" s="621"/>
      <c r="CH46" s="621"/>
      <c r="CI46" s="621"/>
      <c r="CJ46" s="621"/>
      <c r="CK46" s="621"/>
      <c r="CL46" s="621"/>
      <c r="CM46" s="621"/>
      <c r="CN46" s="621"/>
      <c r="CO46" s="621"/>
      <c r="CP46" s="621"/>
      <c r="CQ46" s="622"/>
      <c r="CR46" s="623">
        <v>1506681</v>
      </c>
      <c r="CS46" s="626"/>
      <c r="CT46" s="626"/>
      <c r="CU46" s="626"/>
      <c r="CV46" s="626"/>
      <c r="CW46" s="626"/>
      <c r="CX46" s="626"/>
      <c r="CY46" s="627"/>
      <c r="CZ46" s="628">
        <v>8.1999999999999993</v>
      </c>
      <c r="DA46" s="629"/>
      <c r="DB46" s="629"/>
      <c r="DC46" s="630"/>
      <c r="DD46" s="631">
        <v>465779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362</v>
      </c>
      <c r="CG47" s="621"/>
      <c r="CH47" s="621"/>
      <c r="CI47" s="621"/>
      <c r="CJ47" s="621"/>
      <c r="CK47" s="621"/>
      <c r="CL47" s="621"/>
      <c r="CM47" s="621"/>
      <c r="CN47" s="621"/>
      <c r="CO47" s="621"/>
      <c r="CP47" s="621"/>
      <c r="CQ47" s="622"/>
      <c r="CR47" s="623">
        <v>59733</v>
      </c>
      <c r="CS47" s="624"/>
      <c r="CT47" s="624"/>
      <c r="CU47" s="624"/>
      <c r="CV47" s="624"/>
      <c r="CW47" s="624"/>
      <c r="CX47" s="624"/>
      <c r="CY47" s="625"/>
      <c r="CZ47" s="628">
        <v>0.3</v>
      </c>
      <c r="DA47" s="657"/>
      <c r="DB47" s="657"/>
      <c r="DC47" s="658"/>
      <c r="DD47" s="631">
        <v>22575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363</v>
      </c>
      <c r="CG48" s="621"/>
      <c r="CH48" s="621"/>
      <c r="CI48" s="621"/>
      <c r="CJ48" s="621"/>
      <c r="CK48" s="621"/>
      <c r="CL48" s="621"/>
      <c r="CM48" s="621"/>
      <c r="CN48" s="621"/>
      <c r="CO48" s="621"/>
      <c r="CP48" s="621"/>
      <c r="CQ48" s="622"/>
      <c r="CR48" s="623" t="s">
        <v>140</v>
      </c>
      <c r="CS48" s="626"/>
      <c r="CT48" s="626"/>
      <c r="CU48" s="626"/>
      <c r="CV48" s="626"/>
      <c r="CW48" s="626"/>
      <c r="CX48" s="626"/>
      <c r="CY48" s="627"/>
      <c r="CZ48" s="628" t="s">
        <v>236</v>
      </c>
      <c r="DA48" s="629"/>
      <c r="DB48" s="629"/>
      <c r="DC48" s="630"/>
      <c r="DD48" s="631" t="s">
        <v>140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364</v>
      </c>
      <c r="CE49" s="636"/>
      <c r="CF49" s="636"/>
      <c r="CG49" s="636"/>
      <c r="CH49" s="636"/>
      <c r="CI49" s="636"/>
      <c r="CJ49" s="636"/>
      <c r="CK49" s="636"/>
      <c r="CL49" s="636"/>
      <c r="CM49" s="636"/>
      <c r="CN49" s="636"/>
      <c r="CO49" s="636"/>
      <c r="CP49" s="636"/>
      <c r="CQ49" s="637"/>
      <c r="CR49" s="638">
        <v>18326773</v>
      </c>
      <c r="CS49" s="639"/>
      <c r="CT49" s="639"/>
      <c r="CU49" s="639"/>
      <c r="CV49" s="639"/>
      <c r="CW49" s="639"/>
      <c r="CX49" s="639"/>
      <c r="CY49" s="640"/>
      <c r="CZ49" s="641">
        <v>100</v>
      </c>
      <c r="DA49" s="642"/>
      <c r="DB49" s="642"/>
      <c r="DC49" s="643"/>
      <c r="DD49" s="644">
        <v>11647249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QCwuSO+IdcGpteeDr+8DTeRzzJQWyAcT5ECrirvOXI4ehsyfESyqqlIxbE+tObRAoDOW5A6ehLfEIWmtQ4Frfg==" saltValue="hGJAjGRSTpNYmuYoz5YC8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366</v>
      </c>
      <c r="DK2" s="1162"/>
      <c r="DL2" s="1162"/>
      <c r="DM2" s="1162"/>
      <c r="DN2" s="1162"/>
      <c r="DO2" s="1163"/>
      <c r="DP2" s="249"/>
      <c r="DQ2" s="1161" t="s">
        <v>367</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4"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49" t="s">
        <v>384</v>
      </c>
      <c r="DH5" s="1150"/>
      <c r="DI5" s="1150"/>
      <c r="DJ5" s="1150"/>
      <c r="DK5" s="1151"/>
      <c r="DL5" s="1149" t="s">
        <v>385</v>
      </c>
      <c r="DM5" s="1150"/>
      <c r="DN5" s="1150"/>
      <c r="DO5" s="1150"/>
      <c r="DP5" s="1151"/>
      <c r="DQ5" s="1052" t="s">
        <v>386</v>
      </c>
      <c r="DR5" s="1053"/>
      <c r="DS5" s="1053"/>
      <c r="DT5" s="1053"/>
      <c r="DU5" s="1054"/>
      <c r="DV5" s="1052" t="s">
        <v>377</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387</v>
      </c>
      <c r="C7" s="1102"/>
      <c r="D7" s="1102"/>
      <c r="E7" s="1102"/>
      <c r="F7" s="1102"/>
      <c r="G7" s="1102"/>
      <c r="H7" s="1102"/>
      <c r="I7" s="1102"/>
      <c r="J7" s="1102"/>
      <c r="K7" s="1102"/>
      <c r="L7" s="1102"/>
      <c r="M7" s="1102"/>
      <c r="N7" s="1102"/>
      <c r="O7" s="1102"/>
      <c r="P7" s="1103"/>
      <c r="Q7" s="1155">
        <v>19273</v>
      </c>
      <c r="R7" s="1156"/>
      <c r="S7" s="1156"/>
      <c r="T7" s="1156"/>
      <c r="U7" s="1156"/>
      <c r="V7" s="1156">
        <v>18327</v>
      </c>
      <c r="W7" s="1156"/>
      <c r="X7" s="1156"/>
      <c r="Y7" s="1156"/>
      <c r="Z7" s="1156"/>
      <c r="AA7" s="1156">
        <v>947</v>
      </c>
      <c r="AB7" s="1156"/>
      <c r="AC7" s="1156"/>
      <c r="AD7" s="1156"/>
      <c r="AE7" s="1157"/>
      <c r="AF7" s="1158">
        <v>883</v>
      </c>
      <c r="AG7" s="1159"/>
      <c r="AH7" s="1159"/>
      <c r="AI7" s="1159"/>
      <c r="AJ7" s="1160"/>
      <c r="AK7" s="1142">
        <v>431</v>
      </c>
      <c r="AL7" s="1143"/>
      <c r="AM7" s="1143"/>
      <c r="AN7" s="1143"/>
      <c r="AO7" s="1143"/>
      <c r="AP7" s="1143">
        <v>17349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591</v>
      </c>
      <c r="BT7" s="1147"/>
      <c r="BU7" s="1147"/>
      <c r="BV7" s="1147"/>
      <c r="BW7" s="1147"/>
      <c r="BX7" s="1147"/>
      <c r="BY7" s="1147"/>
      <c r="BZ7" s="1147"/>
      <c r="CA7" s="1147"/>
      <c r="CB7" s="1147"/>
      <c r="CC7" s="1147"/>
      <c r="CD7" s="1147"/>
      <c r="CE7" s="1147"/>
      <c r="CF7" s="1147"/>
      <c r="CG7" s="1148"/>
      <c r="CH7" s="1139">
        <v>-5</v>
      </c>
      <c r="CI7" s="1140"/>
      <c r="CJ7" s="1140"/>
      <c r="CK7" s="1140"/>
      <c r="CL7" s="1141"/>
      <c r="CM7" s="1139">
        <v>150</v>
      </c>
      <c r="CN7" s="1140"/>
      <c r="CO7" s="1140"/>
      <c r="CP7" s="1140"/>
      <c r="CQ7" s="1141"/>
      <c r="CR7" s="1139">
        <v>30</v>
      </c>
      <c r="CS7" s="1140"/>
      <c r="CT7" s="1140"/>
      <c r="CU7" s="1140"/>
      <c r="CV7" s="1141"/>
      <c r="CW7" s="1139" t="s">
        <v>603</v>
      </c>
      <c r="CX7" s="1140"/>
      <c r="CY7" s="1140"/>
      <c r="CZ7" s="1140"/>
      <c r="DA7" s="1141"/>
      <c r="DB7" s="1139" t="s">
        <v>599</v>
      </c>
      <c r="DC7" s="1140"/>
      <c r="DD7" s="1140"/>
      <c r="DE7" s="1140"/>
      <c r="DF7" s="1141"/>
      <c r="DG7" s="1139" t="s">
        <v>599</v>
      </c>
      <c r="DH7" s="1140"/>
      <c r="DI7" s="1140"/>
      <c r="DJ7" s="1140"/>
      <c r="DK7" s="1141"/>
      <c r="DL7" s="1139">
        <v>91</v>
      </c>
      <c r="DM7" s="1140"/>
      <c r="DN7" s="1140"/>
      <c r="DO7" s="1140"/>
      <c r="DP7" s="1141"/>
      <c r="DQ7" s="1139">
        <v>23</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592</v>
      </c>
      <c r="BT8" s="1066"/>
      <c r="BU8" s="1066"/>
      <c r="BV8" s="1066"/>
      <c r="BW8" s="1066"/>
      <c r="BX8" s="1066"/>
      <c r="BY8" s="1066"/>
      <c r="BZ8" s="1066"/>
      <c r="CA8" s="1066"/>
      <c r="CB8" s="1066"/>
      <c r="CC8" s="1066"/>
      <c r="CD8" s="1066"/>
      <c r="CE8" s="1066"/>
      <c r="CF8" s="1066"/>
      <c r="CG8" s="1067"/>
      <c r="CH8" s="1040">
        <v>0</v>
      </c>
      <c r="CI8" s="1041"/>
      <c r="CJ8" s="1041"/>
      <c r="CK8" s="1041"/>
      <c r="CL8" s="1042"/>
      <c r="CM8" s="1040">
        <v>99</v>
      </c>
      <c r="CN8" s="1041"/>
      <c r="CO8" s="1041"/>
      <c r="CP8" s="1041"/>
      <c r="CQ8" s="1042"/>
      <c r="CR8" s="1040">
        <v>30</v>
      </c>
      <c r="CS8" s="1041"/>
      <c r="CT8" s="1041"/>
      <c r="CU8" s="1041"/>
      <c r="CV8" s="1042"/>
      <c r="CW8" s="1040">
        <v>8</v>
      </c>
      <c r="CX8" s="1041"/>
      <c r="CY8" s="1041"/>
      <c r="CZ8" s="1041"/>
      <c r="DA8" s="1042"/>
      <c r="DB8" s="1040" t="s">
        <v>599</v>
      </c>
      <c r="DC8" s="1041"/>
      <c r="DD8" s="1041"/>
      <c r="DE8" s="1041"/>
      <c r="DF8" s="1042"/>
      <c r="DG8" s="1040" t="s">
        <v>599</v>
      </c>
      <c r="DH8" s="1041"/>
      <c r="DI8" s="1041"/>
      <c r="DJ8" s="1041"/>
      <c r="DK8" s="1042"/>
      <c r="DL8" s="1040" t="s">
        <v>599</v>
      </c>
      <c r="DM8" s="1041"/>
      <c r="DN8" s="1041"/>
      <c r="DO8" s="1041"/>
      <c r="DP8" s="1042"/>
      <c r="DQ8" s="1040" t="s">
        <v>599</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883</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370</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4145</v>
      </c>
      <c r="R28" s="1105"/>
      <c r="S28" s="1105"/>
      <c r="T28" s="1105"/>
      <c r="U28" s="1105"/>
      <c r="V28" s="1105">
        <v>4052</v>
      </c>
      <c r="W28" s="1105"/>
      <c r="X28" s="1105"/>
      <c r="Y28" s="1105"/>
      <c r="Z28" s="1105"/>
      <c r="AA28" s="1105">
        <v>94</v>
      </c>
      <c r="AB28" s="1105"/>
      <c r="AC28" s="1105"/>
      <c r="AD28" s="1105"/>
      <c r="AE28" s="1106"/>
      <c r="AF28" s="1107">
        <v>94</v>
      </c>
      <c r="AG28" s="1105"/>
      <c r="AH28" s="1105"/>
      <c r="AI28" s="1105"/>
      <c r="AJ28" s="1108"/>
      <c r="AK28" s="1109">
        <v>299</v>
      </c>
      <c r="AL28" s="1097"/>
      <c r="AM28" s="1097"/>
      <c r="AN28" s="1097"/>
      <c r="AO28" s="1097"/>
      <c r="AP28" s="1097" t="s">
        <v>599</v>
      </c>
      <c r="AQ28" s="1097"/>
      <c r="AR28" s="1097"/>
      <c r="AS28" s="1097"/>
      <c r="AT28" s="1097"/>
      <c r="AU28" s="1097" t="s">
        <v>599</v>
      </c>
      <c r="AV28" s="1097"/>
      <c r="AW28" s="1097"/>
      <c r="AX28" s="1097"/>
      <c r="AY28" s="1097"/>
      <c r="AZ28" s="1098" t="s">
        <v>599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1137</v>
      </c>
      <c r="R29" s="1095"/>
      <c r="S29" s="1095"/>
      <c r="T29" s="1095"/>
      <c r="U29" s="1095"/>
      <c r="V29" s="1095">
        <v>1122</v>
      </c>
      <c r="W29" s="1095"/>
      <c r="X29" s="1095"/>
      <c r="Y29" s="1095"/>
      <c r="Z29" s="1095"/>
      <c r="AA29" s="1095">
        <v>15</v>
      </c>
      <c r="AB29" s="1095"/>
      <c r="AC29" s="1095"/>
      <c r="AD29" s="1095"/>
      <c r="AE29" s="1096"/>
      <c r="AF29" s="1070">
        <v>15</v>
      </c>
      <c r="AG29" s="1071"/>
      <c r="AH29" s="1071"/>
      <c r="AI29" s="1071"/>
      <c r="AJ29" s="1072"/>
      <c r="AK29" s="1031">
        <v>625</v>
      </c>
      <c r="AL29" s="1022"/>
      <c r="AM29" s="1022"/>
      <c r="AN29" s="1022"/>
      <c r="AO29" s="1022"/>
      <c r="AP29" s="1022" t="s">
        <v>600</v>
      </c>
      <c r="AQ29" s="1022"/>
      <c r="AR29" s="1022"/>
      <c r="AS29" s="1022"/>
      <c r="AT29" s="1022"/>
      <c r="AU29" s="1022" t="s">
        <v>599</v>
      </c>
      <c r="AV29" s="1022"/>
      <c r="AW29" s="1022"/>
      <c r="AX29" s="1022"/>
      <c r="AY29" s="1022"/>
      <c r="AZ29" s="1093" t="s">
        <v>599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4824</v>
      </c>
      <c r="R30" s="1095"/>
      <c r="S30" s="1095"/>
      <c r="T30" s="1095"/>
      <c r="U30" s="1095"/>
      <c r="V30" s="1095">
        <v>4685</v>
      </c>
      <c r="W30" s="1095"/>
      <c r="X30" s="1095"/>
      <c r="Y30" s="1095"/>
      <c r="Z30" s="1095"/>
      <c r="AA30" s="1095">
        <v>139</v>
      </c>
      <c r="AB30" s="1095"/>
      <c r="AC30" s="1095"/>
      <c r="AD30" s="1095"/>
      <c r="AE30" s="1096"/>
      <c r="AF30" s="1070">
        <v>139</v>
      </c>
      <c r="AG30" s="1071"/>
      <c r="AH30" s="1071"/>
      <c r="AI30" s="1071"/>
      <c r="AJ30" s="1072"/>
      <c r="AK30" s="1031">
        <v>668</v>
      </c>
      <c r="AL30" s="1022"/>
      <c r="AM30" s="1022"/>
      <c r="AN30" s="1022"/>
      <c r="AO30" s="1022"/>
      <c r="AP30" s="1022" t="s">
        <v>599</v>
      </c>
      <c r="AQ30" s="1022"/>
      <c r="AR30" s="1022"/>
      <c r="AS30" s="1022"/>
      <c r="AT30" s="1022"/>
      <c r="AU30" s="1022" t="s">
        <v>599</v>
      </c>
      <c r="AV30" s="1022"/>
      <c r="AW30" s="1022"/>
      <c r="AX30" s="1022"/>
      <c r="AY30" s="1022"/>
      <c r="AZ30" s="1093" t="s">
        <v>599</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563</v>
      </c>
      <c r="R31" s="1095"/>
      <c r="S31" s="1095"/>
      <c r="T31" s="1095"/>
      <c r="U31" s="1095"/>
      <c r="V31" s="1095">
        <v>502</v>
      </c>
      <c r="W31" s="1095"/>
      <c r="X31" s="1095"/>
      <c r="Y31" s="1095"/>
      <c r="Z31" s="1095"/>
      <c r="AA31" s="1095">
        <v>60</v>
      </c>
      <c r="AB31" s="1095"/>
      <c r="AC31" s="1095"/>
      <c r="AD31" s="1095"/>
      <c r="AE31" s="1096"/>
      <c r="AF31" s="1070">
        <v>271</v>
      </c>
      <c r="AG31" s="1071"/>
      <c r="AH31" s="1071"/>
      <c r="AI31" s="1071"/>
      <c r="AJ31" s="1072"/>
      <c r="AK31" s="1031">
        <v>15</v>
      </c>
      <c r="AL31" s="1022"/>
      <c r="AM31" s="1022"/>
      <c r="AN31" s="1022"/>
      <c r="AO31" s="1022"/>
      <c r="AP31" s="1022">
        <v>4222</v>
      </c>
      <c r="AQ31" s="1022"/>
      <c r="AR31" s="1022"/>
      <c r="AS31" s="1022"/>
      <c r="AT31" s="1022"/>
      <c r="AU31" s="1022">
        <v>215</v>
      </c>
      <c r="AV31" s="1022"/>
      <c r="AW31" s="1022"/>
      <c r="AX31" s="1022"/>
      <c r="AY31" s="1022"/>
      <c r="AZ31" s="1093" t="s">
        <v>599</v>
      </c>
      <c r="BA31" s="1093"/>
      <c r="BB31" s="1093"/>
      <c r="BC31" s="1093"/>
      <c r="BD31" s="1093"/>
      <c r="BE31" s="1083" t="s">
        <v>406</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407</v>
      </c>
      <c r="C32" s="1089"/>
      <c r="D32" s="1089"/>
      <c r="E32" s="1089"/>
      <c r="F32" s="1089"/>
      <c r="G32" s="1089"/>
      <c r="H32" s="1089"/>
      <c r="I32" s="1089"/>
      <c r="J32" s="1089"/>
      <c r="K32" s="1089"/>
      <c r="L32" s="1089"/>
      <c r="M32" s="1089"/>
      <c r="N32" s="1089"/>
      <c r="O32" s="1089"/>
      <c r="P32" s="1090"/>
      <c r="Q32" s="1094">
        <v>2677</v>
      </c>
      <c r="R32" s="1095"/>
      <c r="S32" s="1095"/>
      <c r="T32" s="1095"/>
      <c r="U32" s="1095"/>
      <c r="V32" s="1095">
        <v>2676</v>
      </c>
      <c r="W32" s="1095"/>
      <c r="X32" s="1095"/>
      <c r="Y32" s="1095"/>
      <c r="Z32" s="1095"/>
      <c r="AA32" s="1095">
        <v>1</v>
      </c>
      <c r="AB32" s="1095"/>
      <c r="AC32" s="1095"/>
      <c r="AD32" s="1095"/>
      <c r="AE32" s="1096"/>
      <c r="AF32" s="1070">
        <v>1</v>
      </c>
      <c r="AG32" s="1071"/>
      <c r="AH32" s="1071"/>
      <c r="AI32" s="1071"/>
      <c r="AJ32" s="1072"/>
      <c r="AK32" s="1031">
        <v>548</v>
      </c>
      <c r="AL32" s="1022"/>
      <c r="AM32" s="1022"/>
      <c r="AN32" s="1022"/>
      <c r="AO32" s="1022"/>
      <c r="AP32" s="1022">
        <v>13124</v>
      </c>
      <c r="AQ32" s="1022"/>
      <c r="AR32" s="1022"/>
      <c r="AS32" s="1022"/>
      <c r="AT32" s="1022"/>
      <c r="AU32" s="1022">
        <v>8311</v>
      </c>
      <c r="AV32" s="1022"/>
      <c r="AW32" s="1022"/>
      <c r="AX32" s="1022"/>
      <c r="AY32" s="1022"/>
      <c r="AZ32" s="1093" t="s">
        <v>599</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409</v>
      </c>
      <c r="C33" s="1089"/>
      <c r="D33" s="1089"/>
      <c r="E33" s="1089"/>
      <c r="F33" s="1089"/>
      <c r="G33" s="1089"/>
      <c r="H33" s="1089"/>
      <c r="I33" s="1089"/>
      <c r="J33" s="1089"/>
      <c r="K33" s="1089"/>
      <c r="L33" s="1089"/>
      <c r="M33" s="1089"/>
      <c r="N33" s="1089"/>
      <c r="O33" s="1089"/>
      <c r="P33" s="1090"/>
      <c r="Q33" s="1094">
        <v>447</v>
      </c>
      <c r="R33" s="1095"/>
      <c r="S33" s="1095"/>
      <c r="T33" s="1095"/>
      <c r="U33" s="1095"/>
      <c r="V33" s="1095">
        <v>447</v>
      </c>
      <c r="W33" s="1095"/>
      <c r="X33" s="1095"/>
      <c r="Y33" s="1095"/>
      <c r="Z33" s="1095"/>
      <c r="AA33" s="1095">
        <v>0</v>
      </c>
      <c r="AB33" s="1095"/>
      <c r="AC33" s="1095"/>
      <c r="AD33" s="1095"/>
      <c r="AE33" s="1096"/>
      <c r="AF33" s="1070">
        <v>1</v>
      </c>
      <c r="AG33" s="1071"/>
      <c r="AH33" s="1071"/>
      <c r="AI33" s="1071"/>
      <c r="AJ33" s="1072"/>
      <c r="AK33" s="1031">
        <v>243</v>
      </c>
      <c r="AL33" s="1022"/>
      <c r="AM33" s="1022"/>
      <c r="AN33" s="1022"/>
      <c r="AO33" s="1022"/>
      <c r="AP33" s="1022">
        <v>3323</v>
      </c>
      <c r="AQ33" s="1022"/>
      <c r="AR33" s="1022"/>
      <c r="AS33" s="1022"/>
      <c r="AT33" s="1022"/>
      <c r="AU33" s="1022">
        <v>3267</v>
      </c>
      <c r="AV33" s="1022"/>
      <c r="AW33" s="1022"/>
      <c r="AX33" s="1022"/>
      <c r="AY33" s="1022"/>
      <c r="AZ33" s="1093" t="s">
        <v>599</v>
      </c>
      <c r="BA33" s="1093"/>
      <c r="BB33" s="1093"/>
      <c r="BC33" s="1093"/>
      <c r="BD33" s="1093"/>
      <c r="BE33" s="1083" t="s">
        <v>410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411</v>
      </c>
      <c r="C34" s="1089"/>
      <c r="D34" s="1089"/>
      <c r="E34" s="1089"/>
      <c r="F34" s="1089"/>
      <c r="G34" s="1089"/>
      <c r="H34" s="1089"/>
      <c r="I34" s="1089"/>
      <c r="J34" s="1089"/>
      <c r="K34" s="1089"/>
      <c r="L34" s="1089"/>
      <c r="M34" s="1089"/>
      <c r="N34" s="1089"/>
      <c r="O34" s="1089"/>
      <c r="P34" s="1090"/>
      <c r="Q34" s="1094">
        <v>70</v>
      </c>
      <c r="R34" s="1095"/>
      <c r="S34" s="1095"/>
      <c r="T34" s="1095"/>
      <c r="U34" s="1095"/>
      <c r="V34" s="1095">
        <v>70</v>
      </c>
      <c r="W34" s="1095"/>
      <c r="X34" s="1095"/>
      <c r="Y34" s="1095"/>
      <c r="Z34" s="1095"/>
      <c r="AA34" s="1095">
        <v>0</v>
      </c>
      <c r="AB34" s="1095"/>
      <c r="AC34" s="1095"/>
      <c r="AD34" s="1095"/>
      <c r="AE34" s="1096"/>
      <c r="AF34" s="1070">
        <v>0</v>
      </c>
      <c r="AG34" s="1071"/>
      <c r="AH34" s="1071"/>
      <c r="AI34" s="1071"/>
      <c r="AJ34" s="1072"/>
      <c r="AK34" s="1031">
        <v>9</v>
      </c>
      <c r="AL34" s="1022"/>
      <c r="AM34" s="1022"/>
      <c r="AN34" s="1022"/>
      <c r="AO34" s="1022"/>
      <c r="AP34" s="1022">
        <v>567</v>
      </c>
      <c r="AQ34" s="1022"/>
      <c r="AR34" s="1022"/>
      <c r="AS34" s="1022"/>
      <c r="AT34" s="1022"/>
      <c r="AU34" s="1022">
        <v>406</v>
      </c>
      <c r="AV34" s="1022"/>
      <c r="AW34" s="1022"/>
      <c r="AX34" s="1022"/>
      <c r="AY34" s="1022"/>
      <c r="AZ34" s="1093" t="s">
        <v>599</v>
      </c>
      <c r="BA34" s="1093"/>
      <c r="BB34" s="1093"/>
      <c r="BC34" s="1093"/>
      <c r="BD34" s="1093"/>
      <c r="BE34" s="1083" t="s">
        <v>412</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413</v>
      </c>
      <c r="C35" s="1089"/>
      <c r="D35" s="1089"/>
      <c r="E35" s="1089"/>
      <c r="F35" s="1089"/>
      <c r="G35" s="1089"/>
      <c r="H35" s="1089"/>
      <c r="I35" s="1089"/>
      <c r="J35" s="1089"/>
      <c r="K35" s="1089"/>
      <c r="L35" s="1089"/>
      <c r="M35" s="1089"/>
      <c r="N35" s="1089"/>
      <c r="O35" s="1089"/>
      <c r="P35" s="1090"/>
      <c r="Q35" s="1094">
        <v>184</v>
      </c>
      <c r="R35" s="1095"/>
      <c r="S35" s="1095"/>
      <c r="T35" s="1095"/>
      <c r="U35" s="1095"/>
      <c r="V35" s="1095">
        <v>184</v>
      </c>
      <c r="W35" s="1095"/>
      <c r="X35" s="1095"/>
      <c r="Y35" s="1095"/>
      <c r="Z35" s="1095"/>
      <c r="AA35" s="1095">
        <v>0</v>
      </c>
      <c r="AB35" s="1095"/>
      <c r="AC35" s="1095"/>
      <c r="AD35" s="1095"/>
      <c r="AE35" s="1096"/>
      <c r="AF35" s="1070">
        <v>0</v>
      </c>
      <c r="AG35" s="1071"/>
      <c r="AH35" s="1071"/>
      <c r="AI35" s="1071"/>
      <c r="AJ35" s="1072"/>
      <c r="AK35" s="1031">
        <v>92</v>
      </c>
      <c r="AL35" s="1022"/>
      <c r="AM35" s="1022"/>
      <c r="AN35" s="1022"/>
      <c r="AO35" s="1022"/>
      <c r="AP35" s="1022" t="s">
        <v>601</v>
      </c>
      <c r="AQ35" s="1022"/>
      <c r="AR35" s="1022"/>
      <c r="AS35" s="1022"/>
      <c r="AT35" s="1022"/>
      <c r="AU35" s="1022" t="s">
        <v>602</v>
      </c>
      <c r="AV35" s="1022"/>
      <c r="AW35" s="1022"/>
      <c r="AX35" s="1022"/>
      <c r="AY35" s="1022"/>
      <c r="AZ35" s="1093" t="s">
        <v>599</v>
      </c>
      <c r="BA35" s="1093"/>
      <c r="BB35" s="1093"/>
      <c r="BC35" s="1093"/>
      <c r="BD35" s="1093"/>
      <c r="BE35" s="1083" t="s">
        <v>414</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522</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417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419</v>
      </c>
      <c r="B66" s="1047"/>
      <c r="C66" s="1047"/>
      <c r="D66" s="1047"/>
      <c r="E66" s="1047"/>
      <c r="F66" s="1047"/>
      <c r="G66" s="1047"/>
      <c r="H66" s="1047"/>
      <c r="I66" s="1047"/>
      <c r="J66" s="1047"/>
      <c r="K66" s="1047"/>
      <c r="L66" s="1047"/>
      <c r="M66" s="1047"/>
      <c r="N66" s="1047"/>
      <c r="O66" s="1047"/>
      <c r="P66" s="1048"/>
      <c r="Q66" s="1052" t="s">
        <v>420</v>
      </c>
      <c r="R66" s="1053"/>
      <c r="S66" s="1053"/>
      <c r="T66" s="1053"/>
      <c r="U66" s="1054"/>
      <c r="V66" s="1052" t="s">
        <v>421</v>
      </c>
      <c r="W66" s="1053"/>
      <c r="X66" s="1053"/>
      <c r="Y66" s="1053"/>
      <c r="Z66" s="1054"/>
      <c r="AA66" s="1052" t="s">
        <v>422</v>
      </c>
      <c r="AB66" s="1053"/>
      <c r="AC66" s="1053"/>
      <c r="AD66" s="1053"/>
      <c r="AE66" s="1054"/>
      <c r="AF66" s="1058" t="s">
        <v>423</v>
      </c>
      <c r="AG66" s="1059"/>
      <c r="AH66" s="1059"/>
      <c r="AI66" s="1059"/>
      <c r="AJ66" s="1060"/>
      <c r="AK66" s="1052" t="s">
        <v>424</v>
      </c>
      <c r="AL66" s="1047"/>
      <c r="AM66" s="1047"/>
      <c r="AN66" s="1047"/>
      <c r="AO66" s="1048"/>
      <c r="AP66" s="1052" t="s">
        <v>425</v>
      </c>
      <c r="AQ66" s="1053"/>
      <c r="AR66" s="1053"/>
      <c r="AS66" s="1053"/>
      <c r="AT66" s="1054"/>
      <c r="AU66" s="1052" t="s">
        <v>426</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593</v>
      </c>
      <c r="C68" s="1037"/>
      <c r="D68" s="1037"/>
      <c r="E68" s="1037"/>
      <c r="F68" s="1037"/>
      <c r="G68" s="1037"/>
      <c r="H68" s="1037"/>
      <c r="I68" s="1037"/>
      <c r="J68" s="1037"/>
      <c r="K68" s="1037"/>
      <c r="L68" s="1037"/>
      <c r="M68" s="1037"/>
      <c r="N68" s="1037"/>
      <c r="O68" s="1037"/>
      <c r="P68" s="1038"/>
      <c r="Q68" s="1039">
        <v>1825</v>
      </c>
      <c r="R68" s="1033"/>
      <c r="S68" s="1033"/>
      <c r="T68" s="1033"/>
      <c r="U68" s="1033"/>
      <c r="V68" s="1033">
        <v>1760</v>
      </c>
      <c r="W68" s="1033"/>
      <c r="X68" s="1033"/>
      <c r="Y68" s="1033"/>
      <c r="Z68" s="1033"/>
      <c r="AA68" s="1033">
        <v>65</v>
      </c>
      <c r="AB68" s="1033"/>
      <c r="AC68" s="1033"/>
      <c r="AD68" s="1033"/>
      <c r="AE68" s="1033"/>
      <c r="AF68" s="1033">
        <v>65</v>
      </c>
      <c r="AG68" s="1033"/>
      <c r="AH68" s="1033"/>
      <c r="AI68" s="1033"/>
      <c r="AJ68" s="1033"/>
      <c r="AK68" s="1033" t="s">
        <v>599</v>
      </c>
      <c r="AL68" s="1033"/>
      <c r="AM68" s="1033"/>
      <c r="AN68" s="1033"/>
      <c r="AO68" s="1033"/>
      <c r="AP68" s="1033">
        <v>2640</v>
      </c>
      <c r="AQ68" s="1033"/>
      <c r="AR68" s="1033"/>
      <c r="AS68" s="1033"/>
      <c r="AT68" s="1033"/>
      <c r="AU68" s="1033">
        <v>858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594</v>
      </c>
      <c r="C69" s="1026"/>
      <c r="D69" s="1026"/>
      <c r="E69" s="1026"/>
      <c r="F69" s="1026"/>
      <c r="G69" s="1026"/>
      <c r="H69" s="1026"/>
      <c r="I69" s="1026"/>
      <c r="J69" s="1026"/>
      <c r="K69" s="1026"/>
      <c r="L69" s="1026"/>
      <c r="M69" s="1026"/>
      <c r="N69" s="1026"/>
      <c r="O69" s="1026"/>
      <c r="P69" s="1027"/>
      <c r="Q69" s="1028">
        <v>194</v>
      </c>
      <c r="R69" s="1022"/>
      <c r="S69" s="1022"/>
      <c r="T69" s="1022"/>
      <c r="U69" s="1022"/>
      <c r="V69" s="1022">
        <v>158</v>
      </c>
      <c r="W69" s="1022"/>
      <c r="X69" s="1022"/>
      <c r="Y69" s="1022"/>
      <c r="Z69" s="1022"/>
      <c r="AA69" s="1022">
        <v>36</v>
      </c>
      <c r="AB69" s="1022"/>
      <c r="AC69" s="1022"/>
      <c r="AD69" s="1022"/>
      <c r="AE69" s="1022"/>
      <c r="AF69" s="1022">
        <v>36</v>
      </c>
      <c r="AG69" s="1022"/>
      <c r="AH69" s="1022"/>
      <c r="AI69" s="1022"/>
      <c r="AJ69" s="1022"/>
      <c r="AK69" s="1022" t="s">
        <v>599</v>
      </c>
      <c r="AL69" s="1022"/>
      <c r="AM69" s="1022"/>
      <c r="AN69" s="1022"/>
      <c r="AO69" s="1022"/>
      <c r="AP69" s="1022" t="s">
        <v>599</v>
      </c>
      <c r="AQ69" s="1022"/>
      <c r="AR69" s="1022"/>
      <c r="AS69" s="1022"/>
      <c r="AT69" s="1022"/>
      <c r="AU69" s="1022" t="s">
        <v>599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595</v>
      </c>
      <c r="C70" s="1026"/>
      <c r="D70" s="1026"/>
      <c r="E70" s="1026"/>
      <c r="F70" s="1026"/>
      <c r="G70" s="1026"/>
      <c r="H70" s="1026"/>
      <c r="I70" s="1026"/>
      <c r="J70" s="1026"/>
      <c r="K70" s="1026"/>
      <c r="L70" s="1026"/>
      <c r="M70" s="1026"/>
      <c r="N70" s="1026"/>
      <c r="O70" s="1026"/>
      <c r="P70" s="1027"/>
      <c r="Q70" s="1028">
        <v>7330</v>
      </c>
      <c r="R70" s="1022"/>
      <c r="S70" s="1022"/>
      <c r="T70" s="1022"/>
      <c r="U70" s="1022"/>
      <c r="V70" s="1022">
        <v>6467</v>
      </c>
      <c r="W70" s="1022"/>
      <c r="X70" s="1022"/>
      <c r="Y70" s="1022"/>
      <c r="Z70" s="1022"/>
      <c r="AA70" s="1022">
        <v>864</v>
      </c>
      <c r="AB70" s="1022"/>
      <c r="AC70" s="1022"/>
      <c r="AD70" s="1022"/>
      <c r="AE70" s="1022"/>
      <c r="AF70" s="1022">
        <v>864</v>
      </c>
      <c r="AG70" s="1022"/>
      <c r="AH70" s="1022"/>
      <c r="AI70" s="1022"/>
      <c r="AJ70" s="1022"/>
      <c r="AK70" s="1022">
        <v>2</v>
      </c>
      <c r="AL70" s="1022"/>
      <c r="AM70" s="1022"/>
      <c r="AN70" s="1022"/>
      <c r="AO70" s="1022"/>
      <c r="AP70" s="1022" t="s">
        <v>604</v>
      </c>
      <c r="AQ70" s="1022"/>
      <c r="AR70" s="1022"/>
      <c r="AS70" s="1022"/>
      <c r="AT70" s="1022"/>
      <c r="AU70" s="1022" t="s">
        <v>599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596</v>
      </c>
      <c r="C71" s="1026"/>
      <c r="D71" s="1026"/>
      <c r="E71" s="1026"/>
      <c r="F71" s="1026"/>
      <c r="G71" s="1026"/>
      <c r="H71" s="1026"/>
      <c r="I71" s="1026"/>
      <c r="J71" s="1026"/>
      <c r="K71" s="1026"/>
      <c r="L71" s="1026"/>
      <c r="M71" s="1026"/>
      <c r="N71" s="1026"/>
      <c r="O71" s="1026"/>
      <c r="P71" s="1027"/>
      <c r="Q71" s="1028">
        <v>145</v>
      </c>
      <c r="R71" s="1022"/>
      <c r="S71" s="1022"/>
      <c r="T71" s="1022"/>
      <c r="U71" s="1022"/>
      <c r="V71" s="1022">
        <v>141</v>
      </c>
      <c r="W71" s="1022"/>
      <c r="X71" s="1022"/>
      <c r="Y71" s="1022"/>
      <c r="Z71" s="1022"/>
      <c r="AA71" s="1022">
        <v>4</v>
      </c>
      <c r="AB71" s="1022"/>
      <c r="AC71" s="1022"/>
      <c r="AD71" s="1022"/>
      <c r="AE71" s="1022"/>
      <c r="AF71" s="1022">
        <v>4</v>
      </c>
      <c r="AG71" s="1022"/>
      <c r="AH71" s="1022"/>
      <c r="AI71" s="1022"/>
      <c r="AJ71" s="1022"/>
      <c r="AK71" s="1022" t="s">
        <v>599</v>
      </c>
      <c r="AL71" s="1022"/>
      <c r="AM71" s="1022"/>
      <c r="AN71" s="1022"/>
      <c r="AO71" s="1022"/>
      <c r="AP71" s="1022" t="s">
        <v>599</v>
      </c>
      <c r="AQ71" s="1022"/>
      <c r="AR71" s="1022"/>
      <c r="AS71" s="1022"/>
      <c r="AT71" s="1022"/>
      <c r="AU71" s="1022" t="s">
        <v>599</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597</v>
      </c>
      <c r="C72" s="1026"/>
      <c r="D72" s="1026"/>
      <c r="E72" s="1026"/>
      <c r="F72" s="1026"/>
      <c r="G72" s="1026"/>
      <c r="H72" s="1026"/>
      <c r="I72" s="1026"/>
      <c r="J72" s="1026"/>
      <c r="K72" s="1026"/>
      <c r="L72" s="1026"/>
      <c r="M72" s="1026"/>
      <c r="N72" s="1026"/>
      <c r="O72" s="1026"/>
      <c r="P72" s="1027"/>
      <c r="Q72" s="1028">
        <v>154880</v>
      </c>
      <c r="R72" s="1022"/>
      <c r="S72" s="1022"/>
      <c r="T72" s="1022"/>
      <c r="U72" s="1022"/>
      <c r="V72" s="1022">
        <v>154880</v>
      </c>
      <c r="W72" s="1022"/>
      <c r="X72" s="1022"/>
      <c r="Y72" s="1022"/>
      <c r="Z72" s="1022"/>
      <c r="AA72" s="1022">
        <v>0</v>
      </c>
      <c r="AB72" s="1022"/>
      <c r="AC72" s="1022"/>
      <c r="AD72" s="1022"/>
      <c r="AE72" s="1022"/>
      <c r="AF72" s="1022">
        <v>0</v>
      </c>
      <c r="AG72" s="1022"/>
      <c r="AH72" s="1022"/>
      <c r="AI72" s="1022"/>
      <c r="AJ72" s="1022"/>
      <c r="AK72" s="1022" t="s">
        <v>599</v>
      </c>
      <c r="AL72" s="1022"/>
      <c r="AM72" s="1022"/>
      <c r="AN72" s="1022"/>
      <c r="AO72" s="1022"/>
      <c r="AP72" s="1022" t="s">
        <v>599</v>
      </c>
      <c r="AQ72" s="1022"/>
      <c r="AR72" s="1022"/>
      <c r="AS72" s="1022"/>
      <c r="AT72" s="1022"/>
      <c r="AU72" s="1022" t="s">
        <v>599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598</v>
      </c>
      <c r="C73" s="1026"/>
      <c r="D73" s="1026"/>
      <c r="E73" s="1026"/>
      <c r="F73" s="1026"/>
      <c r="G73" s="1026"/>
      <c r="H73" s="1026"/>
      <c r="I73" s="1026"/>
      <c r="J73" s="1026"/>
      <c r="K73" s="1026"/>
      <c r="L73" s="1026"/>
      <c r="M73" s="1026"/>
      <c r="N73" s="1026"/>
      <c r="O73" s="1026"/>
      <c r="P73" s="1027"/>
      <c r="Q73" s="1028">
        <v>1256</v>
      </c>
      <c r="R73" s="1022"/>
      <c r="S73" s="1022"/>
      <c r="T73" s="1022"/>
      <c r="U73" s="1022"/>
      <c r="V73" s="1022">
        <v>1214</v>
      </c>
      <c r="W73" s="1022"/>
      <c r="X73" s="1022"/>
      <c r="Y73" s="1022"/>
      <c r="Z73" s="1022"/>
      <c r="AA73" s="1022">
        <v>41</v>
      </c>
      <c r="AB73" s="1022"/>
      <c r="AC73" s="1022"/>
      <c r="AD73" s="1022"/>
      <c r="AE73" s="1022"/>
      <c r="AF73" s="1022">
        <v>41</v>
      </c>
      <c r="AG73" s="1022"/>
      <c r="AH73" s="1022"/>
      <c r="AI73" s="1022"/>
      <c r="AJ73" s="1022"/>
      <c r="AK73" s="1022" t="s">
        <v>603</v>
      </c>
      <c r="AL73" s="1022"/>
      <c r="AM73" s="1022"/>
      <c r="AN73" s="1022"/>
      <c r="AO73" s="1022"/>
      <c r="AP73" s="1022">
        <v>951</v>
      </c>
      <c r="AQ73" s="1022"/>
      <c r="AR73" s="1022"/>
      <c r="AS73" s="1022"/>
      <c r="AT73" s="1022"/>
      <c r="AU73" s="1022">
        <v>403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427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436</v>
      </c>
      <c r="AB109" s="945"/>
      <c r="AC109" s="945"/>
      <c r="AD109" s="945"/>
      <c r="AE109" s="946"/>
      <c r="AF109" s="947" t="s">
        <v>308</v>
      </c>
      <c r="AG109" s="945"/>
      <c r="AH109" s="945"/>
      <c r="AI109" s="945"/>
      <c r="AJ109" s="946"/>
      <c r="AK109" s="947" t="s">
        <v>307</v>
      </c>
      <c r="AL109" s="945"/>
      <c r="AM109" s="945"/>
      <c r="AN109" s="945"/>
      <c r="AO109" s="946"/>
      <c r="AP109" s="947" t="s">
        <v>437</v>
      </c>
      <c r="AQ109" s="945"/>
      <c r="AR109" s="945"/>
      <c r="AS109" s="945"/>
      <c r="AT109" s="976"/>
      <c r="AU109" s="944" t="s">
        <v>435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436</v>
      </c>
      <c r="BR109" s="945"/>
      <c r="BS109" s="945"/>
      <c r="BT109" s="945"/>
      <c r="BU109" s="946"/>
      <c r="BV109" s="947" t="s">
        <v>308</v>
      </c>
      <c r="BW109" s="945"/>
      <c r="BX109" s="945"/>
      <c r="BY109" s="945"/>
      <c r="BZ109" s="946"/>
      <c r="CA109" s="947" t="s">
        <v>307</v>
      </c>
      <c r="CB109" s="945"/>
      <c r="CC109" s="945"/>
      <c r="CD109" s="945"/>
      <c r="CE109" s="946"/>
      <c r="CF109" s="983" t="s">
        <v>437</v>
      </c>
      <c r="CG109" s="983"/>
      <c r="CH109" s="983"/>
      <c r="CI109" s="983"/>
      <c r="CJ109" s="983"/>
      <c r="CK109" s="947" t="s">
        <v>438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436</v>
      </c>
      <c r="DH109" s="945"/>
      <c r="DI109" s="945"/>
      <c r="DJ109" s="945"/>
      <c r="DK109" s="946"/>
      <c r="DL109" s="947" t="s">
        <v>308</v>
      </c>
      <c r="DM109" s="945"/>
      <c r="DN109" s="945"/>
      <c r="DO109" s="945"/>
      <c r="DP109" s="946"/>
      <c r="DQ109" s="947" t="s">
        <v>307</v>
      </c>
      <c r="DR109" s="945"/>
      <c r="DS109" s="945"/>
      <c r="DT109" s="945"/>
      <c r="DU109" s="946"/>
      <c r="DV109" s="947" t="s">
        <v>437</v>
      </c>
      <c r="DW109" s="945"/>
      <c r="DX109" s="945"/>
      <c r="DY109" s="945"/>
      <c r="DZ109" s="976"/>
    </row>
    <row r="110" spans="1:131" s="246" customFormat="1" ht="26.25" customHeight="1" x14ac:dyDescent="0.15">
      <c r="A110" s="847" t="s">
        <v>439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1500760</v>
      </c>
      <c r="AB110" s="938"/>
      <c r="AC110" s="938"/>
      <c r="AD110" s="938"/>
      <c r="AE110" s="939"/>
      <c r="AF110" s="940">
        <v>1539024</v>
      </c>
      <c r="AG110" s="938"/>
      <c r="AH110" s="938"/>
      <c r="AI110" s="938"/>
      <c r="AJ110" s="939"/>
      <c r="AK110" s="940">
        <v>1528973</v>
      </c>
      <c r="AL110" s="938"/>
      <c r="AM110" s="938"/>
      <c r="AN110" s="938"/>
      <c r="AO110" s="939"/>
      <c r="AP110" s="941">
        <v>17.399999999999999</v>
      </c>
      <c r="AQ110" s="942"/>
      <c r="AR110" s="942"/>
      <c r="AS110" s="942"/>
      <c r="AT110" s="943"/>
      <c r="AU110" s="977" t="s">
        <v>73</v>
      </c>
      <c r="AV110" s="978"/>
      <c r="AW110" s="978"/>
      <c r="AX110" s="978"/>
      <c r="AY110" s="978"/>
      <c r="AZ110" s="903" t="s">
        <v>440</v>
      </c>
      <c r="BA110" s="848"/>
      <c r="BB110" s="848"/>
      <c r="BC110" s="848"/>
      <c r="BD110" s="848"/>
      <c r="BE110" s="848"/>
      <c r="BF110" s="848"/>
      <c r="BG110" s="848"/>
      <c r="BH110" s="848"/>
      <c r="BI110" s="848"/>
      <c r="BJ110" s="848"/>
      <c r="BK110" s="848"/>
      <c r="BL110" s="848"/>
      <c r="BM110" s="848"/>
      <c r="BN110" s="848"/>
      <c r="BO110" s="848"/>
      <c r="BP110" s="849"/>
      <c r="BQ110" s="904">
        <v>16180511</v>
      </c>
      <c r="BR110" s="885"/>
      <c r="BS110" s="885"/>
      <c r="BT110" s="885"/>
      <c r="BU110" s="885"/>
      <c r="BV110" s="885">
        <v>16521042</v>
      </c>
      <c r="BW110" s="885"/>
      <c r="BX110" s="885"/>
      <c r="BY110" s="885"/>
      <c r="BZ110" s="885"/>
      <c r="CA110" s="885">
        <v>17348862</v>
      </c>
      <c r="CB110" s="885"/>
      <c r="CC110" s="885"/>
      <c r="CD110" s="885"/>
      <c r="CE110" s="885"/>
      <c r="CF110" s="909">
        <v>197.3</v>
      </c>
      <c r="CG110" s="910"/>
      <c r="CH110" s="910"/>
      <c r="CI110" s="910"/>
      <c r="CJ110" s="910"/>
      <c r="CK110" s="973" t="s">
        <v>441</v>
      </c>
      <c r="CL110" s="859"/>
      <c r="CM110" s="934" t="s">
        <v>442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443</v>
      </c>
      <c r="DH110" s="885"/>
      <c r="DI110" s="885"/>
      <c r="DJ110" s="885"/>
      <c r="DK110" s="885"/>
      <c r="DL110" s="885" t="s">
        <v>443</v>
      </c>
      <c r="DM110" s="885"/>
      <c r="DN110" s="885"/>
      <c r="DO110" s="885"/>
      <c r="DP110" s="885"/>
      <c r="DQ110" s="885" t="s">
        <v>444</v>
      </c>
      <c r="DR110" s="885"/>
      <c r="DS110" s="885"/>
      <c r="DT110" s="885"/>
      <c r="DU110" s="885"/>
      <c r="DV110" s="886" t="s">
        <v>443</v>
      </c>
      <c r="DW110" s="886"/>
      <c r="DX110" s="886"/>
      <c r="DY110" s="886"/>
      <c r="DZ110" s="887"/>
    </row>
    <row r="111" spans="1:131" s="246" customFormat="1" ht="26.25" customHeight="1" x14ac:dyDescent="0.15">
      <c r="A111" s="814" t="s">
        <v>445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446</v>
      </c>
      <c r="AB111" s="966"/>
      <c r="AC111" s="966"/>
      <c r="AD111" s="966"/>
      <c r="AE111" s="967"/>
      <c r="AF111" s="968" t="s">
        <v>443</v>
      </c>
      <c r="AG111" s="966"/>
      <c r="AH111" s="966"/>
      <c r="AI111" s="966"/>
      <c r="AJ111" s="967"/>
      <c r="AK111" s="968" t="s">
        <v>417</v>
      </c>
      <c r="AL111" s="966"/>
      <c r="AM111" s="966"/>
      <c r="AN111" s="966"/>
      <c r="AO111" s="967"/>
      <c r="AP111" s="969" t="s">
        <v>140</v>
      </c>
      <c r="AQ111" s="970"/>
      <c r="AR111" s="970"/>
      <c r="AS111" s="970"/>
      <c r="AT111" s="971"/>
      <c r="AU111" s="979"/>
      <c r="AV111" s="980"/>
      <c r="AW111" s="980"/>
      <c r="AX111" s="980"/>
      <c r="AY111" s="980"/>
      <c r="AZ111" s="855" t="s">
        <v>447</v>
      </c>
      <c r="BA111" s="790"/>
      <c r="BB111" s="790"/>
      <c r="BC111" s="790"/>
      <c r="BD111" s="790"/>
      <c r="BE111" s="790"/>
      <c r="BF111" s="790"/>
      <c r="BG111" s="790"/>
      <c r="BH111" s="790"/>
      <c r="BI111" s="790"/>
      <c r="BJ111" s="790"/>
      <c r="BK111" s="790"/>
      <c r="BL111" s="790"/>
      <c r="BM111" s="790"/>
      <c r="BN111" s="790"/>
      <c r="BO111" s="790"/>
      <c r="BP111" s="791"/>
      <c r="BQ111" s="856">
        <v>1117184</v>
      </c>
      <c r="BR111" s="857"/>
      <c r="BS111" s="857"/>
      <c r="BT111" s="857"/>
      <c r="BU111" s="857"/>
      <c r="BV111" s="857">
        <v>944523</v>
      </c>
      <c r="BW111" s="857"/>
      <c r="BX111" s="857"/>
      <c r="BY111" s="857"/>
      <c r="BZ111" s="857"/>
      <c r="CA111" s="857">
        <v>817195</v>
      </c>
      <c r="CB111" s="857"/>
      <c r="CC111" s="857"/>
      <c r="CD111" s="857"/>
      <c r="CE111" s="857"/>
      <c r="CF111" s="918">
        <v>9.3000000000000007</v>
      </c>
      <c r="CG111" s="919"/>
      <c r="CH111" s="919"/>
      <c r="CI111" s="919"/>
      <c r="CJ111" s="919"/>
      <c r="CK111" s="974"/>
      <c r="CL111" s="861"/>
      <c r="CM111" s="864" t="s">
        <v>448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443</v>
      </c>
      <c r="DH111" s="857"/>
      <c r="DI111" s="857"/>
      <c r="DJ111" s="857"/>
      <c r="DK111" s="857"/>
      <c r="DL111" s="857" t="s">
        <v>443</v>
      </c>
      <c r="DM111" s="857"/>
      <c r="DN111" s="857"/>
      <c r="DO111" s="857"/>
      <c r="DP111" s="857"/>
      <c r="DQ111" s="857" t="s">
        <v>443</v>
      </c>
      <c r="DR111" s="857"/>
      <c r="DS111" s="857"/>
      <c r="DT111" s="857"/>
      <c r="DU111" s="857"/>
      <c r="DV111" s="834" t="s">
        <v>140</v>
      </c>
      <c r="DW111" s="834"/>
      <c r="DX111" s="834"/>
      <c r="DY111" s="834"/>
      <c r="DZ111" s="835"/>
    </row>
    <row r="112" spans="1:131" s="246" customFormat="1" ht="26.25" customHeight="1" x14ac:dyDescent="0.15">
      <c r="A112" s="959" t="s">
        <v>449</v>
      </c>
      <c r="B112" s="960"/>
      <c r="C112" s="790" t="s">
        <v>450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443</v>
      </c>
      <c r="AB112" s="820"/>
      <c r="AC112" s="820"/>
      <c r="AD112" s="820"/>
      <c r="AE112" s="821"/>
      <c r="AF112" s="822" t="s">
        <v>443</v>
      </c>
      <c r="AG112" s="820"/>
      <c r="AH112" s="820"/>
      <c r="AI112" s="820"/>
      <c r="AJ112" s="821"/>
      <c r="AK112" s="822" t="s">
        <v>443</v>
      </c>
      <c r="AL112" s="820"/>
      <c r="AM112" s="820"/>
      <c r="AN112" s="820"/>
      <c r="AO112" s="821"/>
      <c r="AP112" s="867" t="s">
        <v>417</v>
      </c>
      <c r="AQ112" s="868"/>
      <c r="AR112" s="868"/>
      <c r="AS112" s="868"/>
      <c r="AT112" s="869"/>
      <c r="AU112" s="979"/>
      <c r="AV112" s="980"/>
      <c r="AW112" s="980"/>
      <c r="AX112" s="980"/>
      <c r="AY112" s="980"/>
      <c r="AZ112" s="855" t="s">
        <v>451</v>
      </c>
      <c r="BA112" s="790"/>
      <c r="BB112" s="790"/>
      <c r="BC112" s="790"/>
      <c r="BD112" s="790"/>
      <c r="BE112" s="790"/>
      <c r="BF112" s="790"/>
      <c r="BG112" s="790"/>
      <c r="BH112" s="790"/>
      <c r="BI112" s="790"/>
      <c r="BJ112" s="790"/>
      <c r="BK112" s="790"/>
      <c r="BL112" s="790"/>
      <c r="BM112" s="790"/>
      <c r="BN112" s="790"/>
      <c r="BO112" s="790"/>
      <c r="BP112" s="791"/>
      <c r="BQ112" s="856">
        <v>12461281</v>
      </c>
      <c r="BR112" s="857"/>
      <c r="BS112" s="857"/>
      <c r="BT112" s="857"/>
      <c r="BU112" s="857"/>
      <c r="BV112" s="857">
        <v>12236800</v>
      </c>
      <c r="BW112" s="857"/>
      <c r="BX112" s="857"/>
      <c r="BY112" s="857"/>
      <c r="BZ112" s="857"/>
      <c r="CA112" s="857">
        <v>12198517</v>
      </c>
      <c r="CB112" s="857"/>
      <c r="CC112" s="857"/>
      <c r="CD112" s="857"/>
      <c r="CE112" s="857"/>
      <c r="CF112" s="918">
        <v>138.69999999999999</v>
      </c>
      <c r="CG112" s="919"/>
      <c r="CH112" s="919"/>
      <c r="CI112" s="919"/>
      <c r="CJ112" s="919"/>
      <c r="CK112" s="974"/>
      <c r="CL112" s="861"/>
      <c r="CM112" s="864" t="s">
        <v>452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443</v>
      </c>
      <c r="DH112" s="857"/>
      <c r="DI112" s="857"/>
      <c r="DJ112" s="857"/>
      <c r="DK112" s="857"/>
      <c r="DL112" s="857" t="s">
        <v>443</v>
      </c>
      <c r="DM112" s="857"/>
      <c r="DN112" s="857"/>
      <c r="DO112" s="857"/>
      <c r="DP112" s="857"/>
      <c r="DQ112" s="857" t="s">
        <v>443</v>
      </c>
      <c r="DR112" s="857"/>
      <c r="DS112" s="857"/>
      <c r="DT112" s="857"/>
      <c r="DU112" s="857"/>
      <c r="DV112" s="834" t="s">
        <v>417</v>
      </c>
      <c r="DW112" s="834"/>
      <c r="DX112" s="834"/>
      <c r="DY112" s="834"/>
      <c r="DZ112" s="835"/>
    </row>
    <row r="113" spans="1:130" s="246" customFormat="1" ht="26.25" customHeight="1" x14ac:dyDescent="0.15">
      <c r="A113" s="961"/>
      <c r="B113" s="962"/>
      <c r="C113" s="790" t="s">
        <v>453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1122686</v>
      </c>
      <c r="AB113" s="966"/>
      <c r="AC113" s="966"/>
      <c r="AD113" s="966"/>
      <c r="AE113" s="967"/>
      <c r="AF113" s="968">
        <v>1059093</v>
      </c>
      <c r="AG113" s="966"/>
      <c r="AH113" s="966"/>
      <c r="AI113" s="966"/>
      <c r="AJ113" s="967"/>
      <c r="AK113" s="968">
        <v>949087</v>
      </c>
      <c r="AL113" s="966"/>
      <c r="AM113" s="966"/>
      <c r="AN113" s="966"/>
      <c r="AO113" s="967"/>
      <c r="AP113" s="969">
        <v>10.8</v>
      </c>
      <c r="AQ113" s="970"/>
      <c r="AR113" s="970"/>
      <c r="AS113" s="970"/>
      <c r="AT113" s="971"/>
      <c r="AU113" s="979"/>
      <c r="AV113" s="980"/>
      <c r="AW113" s="980"/>
      <c r="AX113" s="980"/>
      <c r="AY113" s="980"/>
      <c r="AZ113" s="855" t="s">
        <v>454</v>
      </c>
      <c r="BA113" s="790"/>
      <c r="BB113" s="790"/>
      <c r="BC113" s="790"/>
      <c r="BD113" s="790"/>
      <c r="BE113" s="790"/>
      <c r="BF113" s="790"/>
      <c r="BG113" s="790"/>
      <c r="BH113" s="790"/>
      <c r="BI113" s="790"/>
      <c r="BJ113" s="790"/>
      <c r="BK113" s="790"/>
      <c r="BL113" s="790"/>
      <c r="BM113" s="790"/>
      <c r="BN113" s="790"/>
      <c r="BO113" s="790"/>
      <c r="BP113" s="791"/>
      <c r="BQ113" s="856">
        <v>1414391</v>
      </c>
      <c r="BR113" s="857"/>
      <c r="BS113" s="857"/>
      <c r="BT113" s="857"/>
      <c r="BU113" s="857"/>
      <c r="BV113" s="857">
        <v>1366408</v>
      </c>
      <c r="BW113" s="857"/>
      <c r="BX113" s="857"/>
      <c r="BY113" s="857"/>
      <c r="BZ113" s="857"/>
      <c r="CA113" s="857">
        <v>1260507</v>
      </c>
      <c r="CB113" s="857"/>
      <c r="CC113" s="857"/>
      <c r="CD113" s="857"/>
      <c r="CE113" s="857"/>
      <c r="CF113" s="918">
        <v>14.3</v>
      </c>
      <c r="CG113" s="919"/>
      <c r="CH113" s="919"/>
      <c r="CI113" s="919"/>
      <c r="CJ113" s="919"/>
      <c r="CK113" s="974"/>
      <c r="CL113" s="861"/>
      <c r="CM113" s="864" t="s">
        <v>455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140</v>
      </c>
      <c r="DH113" s="820"/>
      <c r="DI113" s="820"/>
      <c r="DJ113" s="820"/>
      <c r="DK113" s="821"/>
      <c r="DL113" s="822" t="s">
        <v>443</v>
      </c>
      <c r="DM113" s="820"/>
      <c r="DN113" s="820"/>
      <c r="DO113" s="820"/>
      <c r="DP113" s="821"/>
      <c r="DQ113" s="822" t="s">
        <v>443</v>
      </c>
      <c r="DR113" s="820"/>
      <c r="DS113" s="820"/>
      <c r="DT113" s="820"/>
      <c r="DU113" s="821"/>
      <c r="DV113" s="867" t="s">
        <v>443</v>
      </c>
      <c r="DW113" s="868"/>
      <c r="DX113" s="868"/>
      <c r="DY113" s="868"/>
      <c r="DZ113" s="869"/>
    </row>
    <row r="114" spans="1:130" s="246" customFormat="1" ht="26.25" customHeight="1" x14ac:dyDescent="0.15">
      <c r="A114" s="961"/>
      <c r="B114" s="962"/>
      <c r="C114" s="790" t="s">
        <v>456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126360</v>
      </c>
      <c r="AB114" s="820"/>
      <c r="AC114" s="820"/>
      <c r="AD114" s="820"/>
      <c r="AE114" s="821"/>
      <c r="AF114" s="822">
        <v>141727</v>
      </c>
      <c r="AG114" s="820"/>
      <c r="AH114" s="820"/>
      <c r="AI114" s="820"/>
      <c r="AJ114" s="821"/>
      <c r="AK114" s="822">
        <v>173760</v>
      </c>
      <c r="AL114" s="820"/>
      <c r="AM114" s="820"/>
      <c r="AN114" s="820"/>
      <c r="AO114" s="821"/>
      <c r="AP114" s="867">
        <v>2</v>
      </c>
      <c r="AQ114" s="868"/>
      <c r="AR114" s="868"/>
      <c r="AS114" s="868"/>
      <c r="AT114" s="869"/>
      <c r="AU114" s="979"/>
      <c r="AV114" s="980"/>
      <c r="AW114" s="980"/>
      <c r="AX114" s="980"/>
      <c r="AY114" s="980"/>
      <c r="AZ114" s="855" t="s">
        <v>457</v>
      </c>
      <c r="BA114" s="790"/>
      <c r="BB114" s="790"/>
      <c r="BC114" s="790"/>
      <c r="BD114" s="790"/>
      <c r="BE114" s="790"/>
      <c r="BF114" s="790"/>
      <c r="BG114" s="790"/>
      <c r="BH114" s="790"/>
      <c r="BI114" s="790"/>
      <c r="BJ114" s="790"/>
      <c r="BK114" s="790"/>
      <c r="BL114" s="790"/>
      <c r="BM114" s="790"/>
      <c r="BN114" s="790"/>
      <c r="BO114" s="790"/>
      <c r="BP114" s="791"/>
      <c r="BQ114" s="856">
        <v>3149654</v>
      </c>
      <c r="BR114" s="857"/>
      <c r="BS114" s="857"/>
      <c r="BT114" s="857"/>
      <c r="BU114" s="857"/>
      <c r="BV114" s="857">
        <v>2954877</v>
      </c>
      <c r="BW114" s="857"/>
      <c r="BX114" s="857"/>
      <c r="BY114" s="857"/>
      <c r="BZ114" s="857"/>
      <c r="CA114" s="857">
        <v>2921749</v>
      </c>
      <c r="CB114" s="857"/>
      <c r="CC114" s="857"/>
      <c r="CD114" s="857"/>
      <c r="CE114" s="857"/>
      <c r="CF114" s="918">
        <v>33.200000000000003</v>
      </c>
      <c r="CG114" s="919"/>
      <c r="CH114" s="919"/>
      <c r="CI114" s="919"/>
      <c r="CJ114" s="919"/>
      <c r="CK114" s="974"/>
      <c r="CL114" s="861"/>
      <c r="CM114" s="864" t="s">
        <v>458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140</v>
      </c>
      <c r="DH114" s="820"/>
      <c r="DI114" s="820"/>
      <c r="DJ114" s="820"/>
      <c r="DK114" s="821"/>
      <c r="DL114" s="822" t="s">
        <v>417</v>
      </c>
      <c r="DM114" s="820"/>
      <c r="DN114" s="820"/>
      <c r="DO114" s="820"/>
      <c r="DP114" s="821"/>
      <c r="DQ114" s="822" t="s">
        <v>140</v>
      </c>
      <c r="DR114" s="820"/>
      <c r="DS114" s="820"/>
      <c r="DT114" s="820"/>
      <c r="DU114" s="821"/>
      <c r="DV114" s="867" t="s">
        <v>443</v>
      </c>
      <c r="DW114" s="868"/>
      <c r="DX114" s="868"/>
      <c r="DY114" s="868"/>
      <c r="DZ114" s="869"/>
    </row>
    <row r="115" spans="1:130" s="246" customFormat="1" ht="26.25" customHeight="1" x14ac:dyDescent="0.15">
      <c r="A115" s="961"/>
      <c r="B115" s="962"/>
      <c r="C115" s="790" t="s">
        <v>459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172801</v>
      </c>
      <c r="AB115" s="966"/>
      <c r="AC115" s="966"/>
      <c r="AD115" s="966"/>
      <c r="AE115" s="967"/>
      <c r="AF115" s="968">
        <v>172661</v>
      </c>
      <c r="AG115" s="966"/>
      <c r="AH115" s="966"/>
      <c r="AI115" s="966"/>
      <c r="AJ115" s="967"/>
      <c r="AK115" s="968">
        <v>163828</v>
      </c>
      <c r="AL115" s="966"/>
      <c r="AM115" s="966"/>
      <c r="AN115" s="966"/>
      <c r="AO115" s="967"/>
      <c r="AP115" s="969">
        <v>1.9</v>
      </c>
      <c r="AQ115" s="970"/>
      <c r="AR115" s="970"/>
      <c r="AS115" s="970"/>
      <c r="AT115" s="971"/>
      <c r="AU115" s="979"/>
      <c r="AV115" s="980"/>
      <c r="AW115" s="980"/>
      <c r="AX115" s="980"/>
      <c r="AY115" s="980"/>
      <c r="AZ115" s="855" t="s">
        <v>460</v>
      </c>
      <c r="BA115" s="790"/>
      <c r="BB115" s="790"/>
      <c r="BC115" s="790"/>
      <c r="BD115" s="790"/>
      <c r="BE115" s="790"/>
      <c r="BF115" s="790"/>
      <c r="BG115" s="790"/>
      <c r="BH115" s="790"/>
      <c r="BI115" s="790"/>
      <c r="BJ115" s="790"/>
      <c r="BK115" s="790"/>
      <c r="BL115" s="790"/>
      <c r="BM115" s="790"/>
      <c r="BN115" s="790"/>
      <c r="BO115" s="790"/>
      <c r="BP115" s="791"/>
      <c r="BQ115" s="856">
        <v>10954</v>
      </c>
      <c r="BR115" s="857"/>
      <c r="BS115" s="857"/>
      <c r="BT115" s="857"/>
      <c r="BU115" s="857"/>
      <c r="BV115" s="857">
        <v>9456</v>
      </c>
      <c r="BW115" s="857"/>
      <c r="BX115" s="857"/>
      <c r="BY115" s="857"/>
      <c r="BZ115" s="857"/>
      <c r="CA115" s="857">
        <v>23001</v>
      </c>
      <c r="CB115" s="857"/>
      <c r="CC115" s="857"/>
      <c r="CD115" s="857"/>
      <c r="CE115" s="857"/>
      <c r="CF115" s="918">
        <v>0.3</v>
      </c>
      <c r="CG115" s="919"/>
      <c r="CH115" s="919"/>
      <c r="CI115" s="919"/>
      <c r="CJ115" s="919"/>
      <c r="CK115" s="974"/>
      <c r="CL115" s="861"/>
      <c r="CM115" s="855" t="s">
        <v>461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444</v>
      </c>
      <c r="DH115" s="820"/>
      <c r="DI115" s="820"/>
      <c r="DJ115" s="820"/>
      <c r="DK115" s="821"/>
      <c r="DL115" s="822" t="s">
        <v>443</v>
      </c>
      <c r="DM115" s="820"/>
      <c r="DN115" s="820"/>
      <c r="DO115" s="820"/>
      <c r="DP115" s="821"/>
      <c r="DQ115" s="822" t="s">
        <v>444</v>
      </c>
      <c r="DR115" s="820"/>
      <c r="DS115" s="820"/>
      <c r="DT115" s="820"/>
      <c r="DU115" s="821"/>
      <c r="DV115" s="867" t="s">
        <v>462</v>
      </c>
      <c r="DW115" s="868"/>
      <c r="DX115" s="868"/>
      <c r="DY115" s="868"/>
      <c r="DZ115" s="869"/>
    </row>
    <row r="116" spans="1:130" s="246" customFormat="1" ht="26.25" customHeight="1" x14ac:dyDescent="0.15">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41</v>
      </c>
      <c r="AB116" s="820"/>
      <c r="AC116" s="820"/>
      <c r="AD116" s="820"/>
      <c r="AE116" s="821"/>
      <c r="AF116" s="822" t="s">
        <v>443</v>
      </c>
      <c r="AG116" s="820"/>
      <c r="AH116" s="820"/>
      <c r="AI116" s="820"/>
      <c r="AJ116" s="821"/>
      <c r="AK116" s="822" t="s">
        <v>443</v>
      </c>
      <c r="AL116" s="820"/>
      <c r="AM116" s="820"/>
      <c r="AN116" s="820"/>
      <c r="AO116" s="821"/>
      <c r="AP116" s="867" t="s">
        <v>140</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443</v>
      </c>
      <c r="BR116" s="857"/>
      <c r="BS116" s="857"/>
      <c r="BT116" s="857"/>
      <c r="BU116" s="857"/>
      <c r="BV116" s="857" t="s">
        <v>443</v>
      </c>
      <c r="BW116" s="857"/>
      <c r="BX116" s="857"/>
      <c r="BY116" s="857"/>
      <c r="BZ116" s="857"/>
      <c r="CA116" s="857" t="s">
        <v>443</v>
      </c>
      <c r="CB116" s="857"/>
      <c r="CC116" s="857"/>
      <c r="CD116" s="857"/>
      <c r="CE116" s="857"/>
      <c r="CF116" s="918" t="s">
        <v>140</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68755</v>
      </c>
      <c r="DH116" s="820"/>
      <c r="DI116" s="820"/>
      <c r="DJ116" s="820"/>
      <c r="DK116" s="821"/>
      <c r="DL116" s="822">
        <v>53142</v>
      </c>
      <c r="DM116" s="820"/>
      <c r="DN116" s="820"/>
      <c r="DO116" s="820"/>
      <c r="DP116" s="821"/>
      <c r="DQ116" s="822">
        <v>100151</v>
      </c>
      <c r="DR116" s="820"/>
      <c r="DS116" s="820"/>
      <c r="DT116" s="820"/>
      <c r="DU116" s="821"/>
      <c r="DV116" s="867">
        <v>1.1000000000000001</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2922648</v>
      </c>
      <c r="AB117" s="952"/>
      <c r="AC117" s="952"/>
      <c r="AD117" s="952"/>
      <c r="AE117" s="953"/>
      <c r="AF117" s="954">
        <v>2912505</v>
      </c>
      <c r="AG117" s="952"/>
      <c r="AH117" s="952"/>
      <c r="AI117" s="952"/>
      <c r="AJ117" s="953"/>
      <c r="AK117" s="954">
        <v>2815648</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444</v>
      </c>
      <c r="BR117" s="857"/>
      <c r="BS117" s="857"/>
      <c r="BT117" s="857"/>
      <c r="BU117" s="857"/>
      <c r="BV117" s="857" t="s">
        <v>417</v>
      </c>
      <c r="BW117" s="857"/>
      <c r="BX117" s="857"/>
      <c r="BY117" s="857"/>
      <c r="BZ117" s="857"/>
      <c r="CA117" s="857" t="s">
        <v>443</v>
      </c>
      <c r="CB117" s="857"/>
      <c r="CC117" s="857"/>
      <c r="CD117" s="857"/>
      <c r="CE117" s="857"/>
      <c r="CF117" s="918" t="s">
        <v>443</v>
      </c>
      <c r="CG117" s="919"/>
      <c r="CH117" s="919"/>
      <c r="CI117" s="919"/>
      <c r="CJ117" s="919"/>
      <c r="CK117" s="974"/>
      <c r="CL117" s="861"/>
      <c r="CM117" s="864" t="s">
        <v>468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443</v>
      </c>
      <c r="DH117" s="820"/>
      <c r="DI117" s="820"/>
      <c r="DJ117" s="820"/>
      <c r="DK117" s="821"/>
      <c r="DL117" s="822" t="s">
        <v>443</v>
      </c>
      <c r="DM117" s="820"/>
      <c r="DN117" s="820"/>
      <c r="DO117" s="820"/>
      <c r="DP117" s="821"/>
      <c r="DQ117" s="822" t="s">
        <v>417</v>
      </c>
      <c r="DR117" s="820"/>
      <c r="DS117" s="820"/>
      <c r="DT117" s="820"/>
      <c r="DU117" s="821"/>
      <c r="DV117" s="867" t="s">
        <v>444</v>
      </c>
      <c r="DW117" s="868"/>
      <c r="DX117" s="868"/>
      <c r="DY117" s="868"/>
      <c r="DZ117" s="869"/>
    </row>
    <row r="118" spans="1:130" s="246" customFormat="1" ht="26.25" customHeight="1" x14ac:dyDescent="0.15">
      <c r="A118" s="944" t="s">
        <v>438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436</v>
      </c>
      <c r="AB118" s="945"/>
      <c r="AC118" s="945"/>
      <c r="AD118" s="945"/>
      <c r="AE118" s="946"/>
      <c r="AF118" s="947" t="s">
        <v>308</v>
      </c>
      <c r="AG118" s="945"/>
      <c r="AH118" s="945"/>
      <c r="AI118" s="945"/>
      <c r="AJ118" s="946"/>
      <c r="AK118" s="947" t="s">
        <v>307</v>
      </c>
      <c r="AL118" s="945"/>
      <c r="AM118" s="945"/>
      <c r="AN118" s="945"/>
      <c r="AO118" s="946"/>
      <c r="AP118" s="948" t="s">
        <v>437</v>
      </c>
      <c r="AQ118" s="949"/>
      <c r="AR118" s="949"/>
      <c r="AS118" s="949"/>
      <c r="AT118" s="950"/>
      <c r="AU118" s="979"/>
      <c r="AV118" s="980"/>
      <c r="AW118" s="980"/>
      <c r="AX118" s="980"/>
      <c r="AY118" s="980"/>
      <c r="AZ118" s="922" t="s">
        <v>469</v>
      </c>
      <c r="BA118" s="923"/>
      <c r="BB118" s="923"/>
      <c r="BC118" s="923"/>
      <c r="BD118" s="923"/>
      <c r="BE118" s="923"/>
      <c r="BF118" s="923"/>
      <c r="BG118" s="923"/>
      <c r="BH118" s="923"/>
      <c r="BI118" s="923"/>
      <c r="BJ118" s="923"/>
      <c r="BK118" s="923"/>
      <c r="BL118" s="923"/>
      <c r="BM118" s="923"/>
      <c r="BN118" s="923"/>
      <c r="BO118" s="923"/>
      <c r="BP118" s="924"/>
      <c r="BQ118" s="925" t="s">
        <v>443</v>
      </c>
      <c r="BR118" s="888"/>
      <c r="BS118" s="888"/>
      <c r="BT118" s="888"/>
      <c r="BU118" s="888"/>
      <c r="BV118" s="888" t="s">
        <v>417</v>
      </c>
      <c r="BW118" s="888"/>
      <c r="BX118" s="888"/>
      <c r="BY118" s="888"/>
      <c r="BZ118" s="888"/>
      <c r="CA118" s="888" t="s">
        <v>417</v>
      </c>
      <c r="CB118" s="888"/>
      <c r="CC118" s="888"/>
      <c r="CD118" s="888"/>
      <c r="CE118" s="888"/>
      <c r="CF118" s="918" t="s">
        <v>444</v>
      </c>
      <c r="CG118" s="919"/>
      <c r="CH118" s="919"/>
      <c r="CI118" s="919"/>
      <c r="CJ118" s="919"/>
      <c r="CK118" s="974"/>
      <c r="CL118" s="861"/>
      <c r="CM118" s="864" t="s">
        <v>470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v>801154</v>
      </c>
      <c r="DH118" s="820"/>
      <c r="DI118" s="820"/>
      <c r="DJ118" s="820"/>
      <c r="DK118" s="821"/>
      <c r="DL118" s="822">
        <v>668835</v>
      </c>
      <c r="DM118" s="820"/>
      <c r="DN118" s="820"/>
      <c r="DO118" s="820"/>
      <c r="DP118" s="821"/>
      <c r="DQ118" s="822">
        <v>519224</v>
      </c>
      <c r="DR118" s="820"/>
      <c r="DS118" s="820"/>
      <c r="DT118" s="820"/>
      <c r="DU118" s="821"/>
      <c r="DV118" s="867">
        <v>5.9</v>
      </c>
      <c r="DW118" s="868"/>
      <c r="DX118" s="868"/>
      <c r="DY118" s="868"/>
      <c r="DZ118" s="869"/>
    </row>
    <row r="119" spans="1:130" s="246" customFormat="1" ht="26.25" customHeight="1" x14ac:dyDescent="0.15">
      <c r="A119" s="858" t="s">
        <v>441</v>
      </c>
      <c r="B119" s="859"/>
      <c r="C119" s="934" t="s">
        <v>442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417</v>
      </c>
      <c r="AB119" s="938"/>
      <c r="AC119" s="938"/>
      <c r="AD119" s="938"/>
      <c r="AE119" s="939"/>
      <c r="AF119" s="940" t="s">
        <v>417</v>
      </c>
      <c r="AG119" s="938"/>
      <c r="AH119" s="938"/>
      <c r="AI119" s="938"/>
      <c r="AJ119" s="939"/>
      <c r="AK119" s="940" t="s">
        <v>417</v>
      </c>
      <c r="AL119" s="938"/>
      <c r="AM119" s="938"/>
      <c r="AN119" s="938"/>
      <c r="AO119" s="939"/>
      <c r="AP119" s="941" t="s">
        <v>444</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471</v>
      </c>
      <c r="BP119" s="921"/>
      <c r="BQ119" s="925">
        <v>34333975</v>
      </c>
      <c r="BR119" s="888"/>
      <c r="BS119" s="888"/>
      <c r="BT119" s="888"/>
      <c r="BU119" s="888"/>
      <c r="BV119" s="888">
        <v>34033106</v>
      </c>
      <c r="BW119" s="888"/>
      <c r="BX119" s="888"/>
      <c r="BY119" s="888"/>
      <c r="BZ119" s="888"/>
      <c r="CA119" s="888">
        <v>34569831</v>
      </c>
      <c r="CB119" s="888"/>
      <c r="CC119" s="888"/>
      <c r="CD119" s="888"/>
      <c r="CE119" s="888"/>
      <c r="CF119" s="786"/>
      <c r="CG119" s="787"/>
      <c r="CH119" s="787"/>
      <c r="CI119" s="787"/>
      <c r="CJ119" s="877"/>
      <c r="CK119" s="975"/>
      <c r="CL119" s="863"/>
      <c r="CM119" s="881" t="s">
        <v>472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247275</v>
      </c>
      <c r="DH119" s="803"/>
      <c r="DI119" s="803"/>
      <c r="DJ119" s="803"/>
      <c r="DK119" s="804"/>
      <c r="DL119" s="805">
        <v>222546</v>
      </c>
      <c r="DM119" s="803"/>
      <c r="DN119" s="803"/>
      <c r="DO119" s="803"/>
      <c r="DP119" s="804"/>
      <c r="DQ119" s="805">
        <v>197820</v>
      </c>
      <c r="DR119" s="803"/>
      <c r="DS119" s="803"/>
      <c r="DT119" s="803"/>
      <c r="DU119" s="804"/>
      <c r="DV119" s="891">
        <v>2.2000000000000002</v>
      </c>
      <c r="DW119" s="892"/>
      <c r="DX119" s="892"/>
      <c r="DY119" s="892"/>
      <c r="DZ119" s="893"/>
    </row>
    <row r="120" spans="1:130" s="246" customFormat="1" ht="26.25" customHeight="1" x14ac:dyDescent="0.15">
      <c r="A120" s="860"/>
      <c r="B120" s="861"/>
      <c r="C120" s="864" t="s">
        <v>448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417</v>
      </c>
      <c r="AB120" s="820"/>
      <c r="AC120" s="820"/>
      <c r="AD120" s="820"/>
      <c r="AE120" s="821"/>
      <c r="AF120" s="822" t="s">
        <v>443</v>
      </c>
      <c r="AG120" s="820"/>
      <c r="AH120" s="820"/>
      <c r="AI120" s="820"/>
      <c r="AJ120" s="821"/>
      <c r="AK120" s="822" t="s">
        <v>417</v>
      </c>
      <c r="AL120" s="820"/>
      <c r="AM120" s="820"/>
      <c r="AN120" s="820"/>
      <c r="AO120" s="821"/>
      <c r="AP120" s="867" t="s">
        <v>417</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2780418</v>
      </c>
      <c r="BR120" s="885"/>
      <c r="BS120" s="885"/>
      <c r="BT120" s="885"/>
      <c r="BU120" s="885"/>
      <c r="BV120" s="885">
        <v>2254772</v>
      </c>
      <c r="BW120" s="885"/>
      <c r="BX120" s="885"/>
      <c r="BY120" s="885"/>
      <c r="BZ120" s="885"/>
      <c r="CA120" s="885">
        <v>1835700</v>
      </c>
      <c r="CB120" s="885"/>
      <c r="CC120" s="885"/>
      <c r="CD120" s="885"/>
      <c r="CE120" s="885"/>
      <c r="CF120" s="909">
        <v>20.9</v>
      </c>
      <c r="CG120" s="910"/>
      <c r="CH120" s="910"/>
      <c r="CI120" s="910"/>
      <c r="CJ120" s="910"/>
      <c r="CK120" s="911" t="s">
        <v>475</v>
      </c>
      <c r="CL120" s="895"/>
      <c r="CM120" s="895"/>
      <c r="CN120" s="895"/>
      <c r="CO120" s="896"/>
      <c r="CP120" s="915" t="s">
        <v>407</v>
      </c>
      <c r="CQ120" s="916"/>
      <c r="CR120" s="916"/>
      <c r="CS120" s="916"/>
      <c r="CT120" s="916"/>
      <c r="CU120" s="916"/>
      <c r="CV120" s="916"/>
      <c r="CW120" s="916"/>
      <c r="CX120" s="916"/>
      <c r="CY120" s="916"/>
      <c r="CZ120" s="916"/>
      <c r="DA120" s="916"/>
      <c r="DB120" s="916"/>
      <c r="DC120" s="916"/>
      <c r="DD120" s="916"/>
      <c r="DE120" s="916"/>
      <c r="DF120" s="917"/>
      <c r="DG120" s="904">
        <v>8636512</v>
      </c>
      <c r="DH120" s="885"/>
      <c r="DI120" s="885"/>
      <c r="DJ120" s="885"/>
      <c r="DK120" s="885"/>
      <c r="DL120" s="885">
        <v>8422869</v>
      </c>
      <c r="DM120" s="885"/>
      <c r="DN120" s="885"/>
      <c r="DO120" s="885"/>
      <c r="DP120" s="885"/>
      <c r="DQ120" s="885">
        <v>8310541</v>
      </c>
      <c r="DR120" s="885"/>
      <c r="DS120" s="885"/>
      <c r="DT120" s="885"/>
      <c r="DU120" s="885"/>
      <c r="DV120" s="886">
        <v>94.5</v>
      </c>
      <c r="DW120" s="886"/>
      <c r="DX120" s="886"/>
      <c r="DY120" s="886"/>
      <c r="DZ120" s="887"/>
    </row>
    <row r="121" spans="1:130" s="246" customFormat="1" ht="26.25" customHeight="1" x14ac:dyDescent="0.15">
      <c r="A121" s="860"/>
      <c r="B121" s="861"/>
      <c r="C121" s="906" t="s">
        <v>476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417</v>
      </c>
      <c r="AB121" s="820"/>
      <c r="AC121" s="820"/>
      <c r="AD121" s="820"/>
      <c r="AE121" s="821"/>
      <c r="AF121" s="822" t="s">
        <v>417</v>
      </c>
      <c r="AG121" s="820"/>
      <c r="AH121" s="820"/>
      <c r="AI121" s="820"/>
      <c r="AJ121" s="821"/>
      <c r="AK121" s="822" t="s">
        <v>417</v>
      </c>
      <c r="AL121" s="820"/>
      <c r="AM121" s="820"/>
      <c r="AN121" s="820"/>
      <c r="AO121" s="821"/>
      <c r="AP121" s="867" t="s">
        <v>417</v>
      </c>
      <c r="AQ121" s="868"/>
      <c r="AR121" s="868"/>
      <c r="AS121" s="868"/>
      <c r="AT121" s="869"/>
      <c r="AU121" s="929"/>
      <c r="AV121" s="930"/>
      <c r="AW121" s="930"/>
      <c r="AX121" s="930"/>
      <c r="AY121" s="931"/>
      <c r="AZ121" s="855" t="s">
        <v>477</v>
      </c>
      <c r="BA121" s="790"/>
      <c r="BB121" s="790"/>
      <c r="BC121" s="790"/>
      <c r="BD121" s="790"/>
      <c r="BE121" s="790"/>
      <c r="BF121" s="790"/>
      <c r="BG121" s="790"/>
      <c r="BH121" s="790"/>
      <c r="BI121" s="790"/>
      <c r="BJ121" s="790"/>
      <c r="BK121" s="790"/>
      <c r="BL121" s="790"/>
      <c r="BM121" s="790"/>
      <c r="BN121" s="790"/>
      <c r="BO121" s="790"/>
      <c r="BP121" s="791"/>
      <c r="BQ121" s="856">
        <v>263413</v>
      </c>
      <c r="BR121" s="857"/>
      <c r="BS121" s="857"/>
      <c r="BT121" s="857"/>
      <c r="BU121" s="857"/>
      <c r="BV121" s="857">
        <v>247648</v>
      </c>
      <c r="BW121" s="857"/>
      <c r="BX121" s="857"/>
      <c r="BY121" s="857"/>
      <c r="BZ121" s="857"/>
      <c r="CA121" s="857">
        <v>232407</v>
      </c>
      <c r="CB121" s="857"/>
      <c r="CC121" s="857"/>
      <c r="CD121" s="857"/>
      <c r="CE121" s="857"/>
      <c r="CF121" s="918">
        <v>2.6</v>
      </c>
      <c r="CG121" s="919"/>
      <c r="CH121" s="919"/>
      <c r="CI121" s="919"/>
      <c r="CJ121" s="919"/>
      <c r="CK121" s="912"/>
      <c r="CL121" s="898"/>
      <c r="CM121" s="898"/>
      <c r="CN121" s="898"/>
      <c r="CO121" s="899"/>
      <c r="CP121" s="878" t="s">
        <v>409</v>
      </c>
      <c r="CQ121" s="879"/>
      <c r="CR121" s="879"/>
      <c r="CS121" s="879"/>
      <c r="CT121" s="879"/>
      <c r="CU121" s="879"/>
      <c r="CV121" s="879"/>
      <c r="CW121" s="879"/>
      <c r="CX121" s="879"/>
      <c r="CY121" s="879"/>
      <c r="CZ121" s="879"/>
      <c r="DA121" s="879"/>
      <c r="DB121" s="879"/>
      <c r="DC121" s="879"/>
      <c r="DD121" s="879"/>
      <c r="DE121" s="879"/>
      <c r="DF121" s="880"/>
      <c r="DG121" s="856">
        <v>3165230</v>
      </c>
      <c r="DH121" s="857"/>
      <c r="DI121" s="857"/>
      <c r="DJ121" s="857"/>
      <c r="DK121" s="857"/>
      <c r="DL121" s="857">
        <v>3185955</v>
      </c>
      <c r="DM121" s="857"/>
      <c r="DN121" s="857"/>
      <c r="DO121" s="857"/>
      <c r="DP121" s="857"/>
      <c r="DQ121" s="857">
        <v>3266631</v>
      </c>
      <c r="DR121" s="857"/>
      <c r="DS121" s="857"/>
      <c r="DT121" s="857"/>
      <c r="DU121" s="857"/>
      <c r="DV121" s="834">
        <v>37.200000000000003</v>
      </c>
      <c r="DW121" s="834"/>
      <c r="DX121" s="834"/>
      <c r="DY121" s="834"/>
      <c r="DZ121" s="835"/>
    </row>
    <row r="122" spans="1:130" s="246" customFormat="1" ht="26.25" customHeight="1" x14ac:dyDescent="0.15">
      <c r="A122" s="860"/>
      <c r="B122" s="861"/>
      <c r="C122" s="864" t="s">
        <v>458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417</v>
      </c>
      <c r="AB122" s="820"/>
      <c r="AC122" s="820"/>
      <c r="AD122" s="820"/>
      <c r="AE122" s="821"/>
      <c r="AF122" s="822" t="s">
        <v>417</v>
      </c>
      <c r="AG122" s="820"/>
      <c r="AH122" s="820"/>
      <c r="AI122" s="820"/>
      <c r="AJ122" s="821"/>
      <c r="AK122" s="822" t="s">
        <v>443</v>
      </c>
      <c r="AL122" s="820"/>
      <c r="AM122" s="820"/>
      <c r="AN122" s="820"/>
      <c r="AO122" s="821"/>
      <c r="AP122" s="867" t="s">
        <v>443</v>
      </c>
      <c r="AQ122" s="868"/>
      <c r="AR122" s="868"/>
      <c r="AS122" s="868"/>
      <c r="AT122" s="869"/>
      <c r="AU122" s="929"/>
      <c r="AV122" s="930"/>
      <c r="AW122" s="930"/>
      <c r="AX122" s="930"/>
      <c r="AY122" s="931"/>
      <c r="AZ122" s="922" t="s">
        <v>478</v>
      </c>
      <c r="BA122" s="923"/>
      <c r="BB122" s="923"/>
      <c r="BC122" s="923"/>
      <c r="BD122" s="923"/>
      <c r="BE122" s="923"/>
      <c r="BF122" s="923"/>
      <c r="BG122" s="923"/>
      <c r="BH122" s="923"/>
      <c r="BI122" s="923"/>
      <c r="BJ122" s="923"/>
      <c r="BK122" s="923"/>
      <c r="BL122" s="923"/>
      <c r="BM122" s="923"/>
      <c r="BN122" s="923"/>
      <c r="BO122" s="923"/>
      <c r="BP122" s="924"/>
      <c r="BQ122" s="925">
        <v>21386794</v>
      </c>
      <c r="BR122" s="888"/>
      <c r="BS122" s="888"/>
      <c r="BT122" s="888"/>
      <c r="BU122" s="888"/>
      <c r="BV122" s="888">
        <v>21367466</v>
      </c>
      <c r="BW122" s="888"/>
      <c r="BX122" s="888"/>
      <c r="BY122" s="888"/>
      <c r="BZ122" s="888"/>
      <c r="CA122" s="888">
        <v>21411528</v>
      </c>
      <c r="CB122" s="888"/>
      <c r="CC122" s="888"/>
      <c r="CD122" s="888"/>
      <c r="CE122" s="888"/>
      <c r="CF122" s="889">
        <v>243.5</v>
      </c>
      <c r="CG122" s="890"/>
      <c r="CH122" s="890"/>
      <c r="CI122" s="890"/>
      <c r="CJ122" s="890"/>
      <c r="CK122" s="912"/>
      <c r="CL122" s="898"/>
      <c r="CM122" s="898"/>
      <c r="CN122" s="898"/>
      <c r="CO122" s="899"/>
      <c r="CP122" s="878" t="s">
        <v>479</v>
      </c>
      <c r="CQ122" s="879"/>
      <c r="CR122" s="879"/>
      <c r="CS122" s="879"/>
      <c r="CT122" s="879"/>
      <c r="CU122" s="879"/>
      <c r="CV122" s="879"/>
      <c r="CW122" s="879"/>
      <c r="CX122" s="879"/>
      <c r="CY122" s="879"/>
      <c r="CZ122" s="879"/>
      <c r="DA122" s="879"/>
      <c r="DB122" s="879"/>
      <c r="DC122" s="879"/>
      <c r="DD122" s="879"/>
      <c r="DE122" s="879"/>
      <c r="DF122" s="880"/>
      <c r="DG122" s="856">
        <v>442385</v>
      </c>
      <c r="DH122" s="857"/>
      <c r="DI122" s="857"/>
      <c r="DJ122" s="857"/>
      <c r="DK122" s="857"/>
      <c r="DL122" s="857">
        <v>406145</v>
      </c>
      <c r="DM122" s="857"/>
      <c r="DN122" s="857"/>
      <c r="DO122" s="857"/>
      <c r="DP122" s="857"/>
      <c r="DQ122" s="857">
        <v>406000</v>
      </c>
      <c r="DR122" s="857"/>
      <c r="DS122" s="857"/>
      <c r="DT122" s="857"/>
      <c r="DU122" s="857"/>
      <c r="DV122" s="834">
        <v>4.5999999999999996</v>
      </c>
      <c r="DW122" s="834"/>
      <c r="DX122" s="834"/>
      <c r="DY122" s="834"/>
      <c r="DZ122" s="835"/>
    </row>
    <row r="123" spans="1:130" s="246" customFormat="1" ht="26.25" customHeight="1" x14ac:dyDescent="0.15">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15755</v>
      </c>
      <c r="AB123" s="820"/>
      <c r="AC123" s="820"/>
      <c r="AD123" s="820"/>
      <c r="AE123" s="821"/>
      <c r="AF123" s="822">
        <v>15613</v>
      </c>
      <c r="AG123" s="820"/>
      <c r="AH123" s="820"/>
      <c r="AI123" s="820"/>
      <c r="AJ123" s="821"/>
      <c r="AK123" s="822">
        <v>11107</v>
      </c>
      <c r="AL123" s="820"/>
      <c r="AM123" s="820"/>
      <c r="AN123" s="820"/>
      <c r="AO123" s="821"/>
      <c r="AP123" s="867">
        <v>0.1</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480</v>
      </c>
      <c r="BP123" s="921"/>
      <c r="BQ123" s="875">
        <v>24430625</v>
      </c>
      <c r="BR123" s="876"/>
      <c r="BS123" s="876"/>
      <c r="BT123" s="876"/>
      <c r="BU123" s="876"/>
      <c r="BV123" s="876">
        <v>23869886</v>
      </c>
      <c r="BW123" s="876"/>
      <c r="BX123" s="876"/>
      <c r="BY123" s="876"/>
      <c r="BZ123" s="876"/>
      <c r="CA123" s="876">
        <v>23479635</v>
      </c>
      <c r="CB123" s="876"/>
      <c r="CC123" s="876"/>
      <c r="CD123" s="876"/>
      <c r="CE123" s="876"/>
      <c r="CF123" s="786"/>
      <c r="CG123" s="787"/>
      <c r="CH123" s="787"/>
      <c r="CI123" s="787"/>
      <c r="CJ123" s="877"/>
      <c r="CK123" s="912"/>
      <c r="CL123" s="898"/>
      <c r="CM123" s="898"/>
      <c r="CN123" s="898"/>
      <c r="CO123" s="899"/>
      <c r="CP123" s="878" t="s">
        <v>481</v>
      </c>
      <c r="CQ123" s="879"/>
      <c r="CR123" s="879"/>
      <c r="CS123" s="879"/>
      <c r="CT123" s="879"/>
      <c r="CU123" s="879"/>
      <c r="CV123" s="879"/>
      <c r="CW123" s="879"/>
      <c r="CX123" s="879"/>
      <c r="CY123" s="879"/>
      <c r="CZ123" s="879"/>
      <c r="DA123" s="879"/>
      <c r="DB123" s="879"/>
      <c r="DC123" s="879"/>
      <c r="DD123" s="879"/>
      <c r="DE123" s="879"/>
      <c r="DF123" s="880"/>
      <c r="DG123" s="819">
        <v>214752</v>
      </c>
      <c r="DH123" s="820"/>
      <c r="DI123" s="820"/>
      <c r="DJ123" s="820"/>
      <c r="DK123" s="821"/>
      <c r="DL123" s="822">
        <v>220630</v>
      </c>
      <c r="DM123" s="820"/>
      <c r="DN123" s="820"/>
      <c r="DO123" s="820"/>
      <c r="DP123" s="821"/>
      <c r="DQ123" s="822">
        <v>215345</v>
      </c>
      <c r="DR123" s="820"/>
      <c r="DS123" s="820"/>
      <c r="DT123" s="820"/>
      <c r="DU123" s="821"/>
      <c r="DV123" s="867">
        <v>2.4</v>
      </c>
      <c r="DW123" s="868"/>
      <c r="DX123" s="868"/>
      <c r="DY123" s="868"/>
      <c r="DZ123" s="869"/>
    </row>
    <row r="124" spans="1:130" s="246" customFormat="1" ht="26.25" customHeight="1" thickBot="1" x14ac:dyDescent="0.2">
      <c r="A124" s="860"/>
      <c r="B124" s="861"/>
      <c r="C124" s="864" t="s">
        <v>468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140</v>
      </c>
      <c r="AB124" s="820"/>
      <c r="AC124" s="820"/>
      <c r="AD124" s="820"/>
      <c r="AE124" s="821"/>
      <c r="AF124" s="822" t="s">
        <v>140</v>
      </c>
      <c r="AG124" s="820"/>
      <c r="AH124" s="820"/>
      <c r="AI124" s="820"/>
      <c r="AJ124" s="821"/>
      <c r="AK124" s="822" t="s">
        <v>140</v>
      </c>
      <c r="AL124" s="820"/>
      <c r="AM124" s="820"/>
      <c r="AN124" s="820"/>
      <c r="AO124" s="821"/>
      <c r="AP124" s="867" t="s">
        <v>140</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111.9</v>
      </c>
      <c r="BR124" s="874"/>
      <c r="BS124" s="874"/>
      <c r="BT124" s="874"/>
      <c r="BU124" s="874"/>
      <c r="BV124" s="874">
        <v>115.6</v>
      </c>
      <c r="BW124" s="874"/>
      <c r="BX124" s="874"/>
      <c r="BY124" s="874"/>
      <c r="BZ124" s="874"/>
      <c r="CA124" s="874">
        <v>126.1</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v>2402</v>
      </c>
      <c r="DH124" s="803"/>
      <c r="DI124" s="803"/>
      <c r="DJ124" s="803"/>
      <c r="DK124" s="804"/>
      <c r="DL124" s="805">
        <v>1201</v>
      </c>
      <c r="DM124" s="803"/>
      <c r="DN124" s="803"/>
      <c r="DO124" s="803"/>
      <c r="DP124" s="804"/>
      <c r="DQ124" s="805" t="s">
        <v>140</v>
      </c>
      <c r="DR124" s="803"/>
      <c r="DS124" s="803"/>
      <c r="DT124" s="803"/>
      <c r="DU124" s="804"/>
      <c r="DV124" s="891" t="s">
        <v>140</v>
      </c>
      <c r="DW124" s="892"/>
      <c r="DX124" s="892"/>
      <c r="DY124" s="892"/>
      <c r="DZ124" s="893"/>
    </row>
    <row r="125" spans="1:130" s="246" customFormat="1" ht="26.25" customHeight="1" x14ac:dyDescent="0.15">
      <c r="A125" s="860"/>
      <c r="B125" s="861"/>
      <c r="C125" s="864" t="s">
        <v>470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v>132320</v>
      </c>
      <c r="AB125" s="820"/>
      <c r="AC125" s="820"/>
      <c r="AD125" s="820"/>
      <c r="AE125" s="821"/>
      <c r="AF125" s="822">
        <v>132319</v>
      </c>
      <c r="AG125" s="820"/>
      <c r="AH125" s="820"/>
      <c r="AI125" s="820"/>
      <c r="AJ125" s="821"/>
      <c r="AK125" s="822">
        <v>127995</v>
      </c>
      <c r="AL125" s="820"/>
      <c r="AM125" s="820"/>
      <c r="AN125" s="820"/>
      <c r="AO125" s="821"/>
      <c r="AP125" s="867">
        <v>1.5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140</v>
      </c>
      <c r="DH125" s="885"/>
      <c r="DI125" s="885"/>
      <c r="DJ125" s="885"/>
      <c r="DK125" s="885"/>
      <c r="DL125" s="885" t="s">
        <v>486</v>
      </c>
      <c r="DM125" s="885"/>
      <c r="DN125" s="885"/>
      <c r="DO125" s="885"/>
      <c r="DP125" s="885"/>
      <c r="DQ125" s="885" t="s">
        <v>486</v>
      </c>
      <c r="DR125" s="885"/>
      <c r="DS125" s="885"/>
      <c r="DT125" s="885"/>
      <c r="DU125" s="885"/>
      <c r="DV125" s="886" t="s">
        <v>486</v>
      </c>
      <c r="DW125" s="886"/>
      <c r="DX125" s="886"/>
      <c r="DY125" s="886"/>
      <c r="DZ125" s="887"/>
    </row>
    <row r="126" spans="1:130" s="246" customFormat="1" ht="26.25" customHeight="1" thickBot="1" x14ac:dyDescent="0.2">
      <c r="A126" s="860"/>
      <c r="B126" s="861"/>
      <c r="C126" s="864" t="s">
        <v>472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24726</v>
      </c>
      <c r="AB126" s="820"/>
      <c r="AC126" s="820"/>
      <c r="AD126" s="820"/>
      <c r="AE126" s="821"/>
      <c r="AF126" s="822">
        <v>24729</v>
      </c>
      <c r="AG126" s="820"/>
      <c r="AH126" s="820"/>
      <c r="AI126" s="820"/>
      <c r="AJ126" s="821"/>
      <c r="AK126" s="822">
        <v>24726</v>
      </c>
      <c r="AL126" s="820"/>
      <c r="AM126" s="820"/>
      <c r="AN126" s="820"/>
      <c r="AO126" s="821"/>
      <c r="AP126" s="867">
        <v>0.3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487</v>
      </c>
      <c r="CQ126" s="790"/>
      <c r="CR126" s="790"/>
      <c r="CS126" s="790"/>
      <c r="CT126" s="790"/>
      <c r="CU126" s="790"/>
      <c r="CV126" s="790"/>
      <c r="CW126" s="790"/>
      <c r="CX126" s="790"/>
      <c r="CY126" s="790"/>
      <c r="CZ126" s="790"/>
      <c r="DA126" s="790"/>
      <c r="DB126" s="790"/>
      <c r="DC126" s="790"/>
      <c r="DD126" s="790"/>
      <c r="DE126" s="790"/>
      <c r="DF126" s="791"/>
      <c r="DG126" s="856" t="s">
        <v>486</v>
      </c>
      <c r="DH126" s="857"/>
      <c r="DI126" s="857"/>
      <c r="DJ126" s="857"/>
      <c r="DK126" s="857"/>
      <c r="DL126" s="857" t="s">
        <v>486</v>
      </c>
      <c r="DM126" s="857"/>
      <c r="DN126" s="857"/>
      <c r="DO126" s="857"/>
      <c r="DP126" s="857"/>
      <c r="DQ126" s="857" t="s">
        <v>140</v>
      </c>
      <c r="DR126" s="857"/>
      <c r="DS126" s="857"/>
      <c r="DT126" s="857"/>
      <c r="DU126" s="857"/>
      <c r="DV126" s="834" t="s">
        <v>486</v>
      </c>
      <c r="DW126" s="834"/>
      <c r="DX126" s="834"/>
      <c r="DY126" s="834"/>
      <c r="DZ126" s="835"/>
    </row>
    <row r="127" spans="1:130" s="246" customFormat="1" ht="26.25" customHeight="1" x14ac:dyDescent="0.15">
      <c r="A127" s="862"/>
      <c r="B127" s="863"/>
      <c r="C127" s="881" t="s">
        <v>488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140</v>
      </c>
      <c r="AB127" s="820"/>
      <c r="AC127" s="820"/>
      <c r="AD127" s="820"/>
      <c r="AE127" s="821"/>
      <c r="AF127" s="822" t="s">
        <v>486</v>
      </c>
      <c r="AG127" s="820"/>
      <c r="AH127" s="820"/>
      <c r="AI127" s="820"/>
      <c r="AJ127" s="821"/>
      <c r="AK127" s="822" t="s">
        <v>140</v>
      </c>
      <c r="AL127" s="820"/>
      <c r="AM127" s="820"/>
      <c r="AN127" s="820"/>
      <c r="AO127" s="821"/>
      <c r="AP127" s="867" t="s">
        <v>486</v>
      </c>
      <c r="AQ127" s="868"/>
      <c r="AR127" s="868"/>
      <c r="AS127" s="868"/>
      <c r="AT127" s="869"/>
      <c r="AU127" s="282"/>
      <c r="AV127" s="282"/>
      <c r="AW127" s="282"/>
      <c r="AX127" s="884" t="s">
        <v>489</v>
      </c>
      <c r="AY127" s="852"/>
      <c r="AZ127" s="852"/>
      <c r="BA127" s="852"/>
      <c r="BB127" s="852"/>
      <c r="BC127" s="852"/>
      <c r="BD127" s="852"/>
      <c r="BE127" s="853"/>
      <c r="BF127" s="851" t="s">
        <v>490</v>
      </c>
      <c r="BG127" s="852"/>
      <c r="BH127" s="852"/>
      <c r="BI127" s="852"/>
      <c r="BJ127" s="852"/>
      <c r="BK127" s="852"/>
      <c r="BL127" s="853"/>
      <c r="BM127" s="851" t="s">
        <v>491</v>
      </c>
      <c r="BN127" s="852"/>
      <c r="BO127" s="852"/>
      <c r="BP127" s="852"/>
      <c r="BQ127" s="852"/>
      <c r="BR127" s="852"/>
      <c r="BS127" s="853"/>
      <c r="BT127" s="851" t="s">
        <v>492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493</v>
      </c>
      <c r="CQ127" s="790"/>
      <c r="CR127" s="790"/>
      <c r="CS127" s="790"/>
      <c r="CT127" s="790"/>
      <c r="CU127" s="790"/>
      <c r="CV127" s="790"/>
      <c r="CW127" s="790"/>
      <c r="CX127" s="790"/>
      <c r="CY127" s="790"/>
      <c r="CZ127" s="790"/>
      <c r="DA127" s="790"/>
      <c r="DB127" s="790"/>
      <c r="DC127" s="790"/>
      <c r="DD127" s="790"/>
      <c r="DE127" s="790"/>
      <c r="DF127" s="791"/>
      <c r="DG127" s="856" t="s">
        <v>140</v>
      </c>
      <c r="DH127" s="857"/>
      <c r="DI127" s="857"/>
      <c r="DJ127" s="857"/>
      <c r="DK127" s="857"/>
      <c r="DL127" s="857" t="s">
        <v>140</v>
      </c>
      <c r="DM127" s="857"/>
      <c r="DN127" s="857"/>
      <c r="DO127" s="857"/>
      <c r="DP127" s="857"/>
      <c r="DQ127" s="857" t="s">
        <v>486</v>
      </c>
      <c r="DR127" s="857"/>
      <c r="DS127" s="857"/>
      <c r="DT127" s="857"/>
      <c r="DU127" s="857"/>
      <c r="DV127" s="834" t="s">
        <v>140</v>
      </c>
      <c r="DW127" s="834"/>
      <c r="DX127" s="834"/>
      <c r="DY127" s="834"/>
      <c r="DZ127" s="835"/>
    </row>
    <row r="128" spans="1:130" s="246" customFormat="1" ht="26.25" customHeight="1" thickBot="1" x14ac:dyDescent="0.2">
      <c r="A128" s="836" t="s">
        <v>494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495</v>
      </c>
      <c r="X128" s="838"/>
      <c r="Y128" s="838"/>
      <c r="Z128" s="839"/>
      <c r="AA128" s="840">
        <v>68403</v>
      </c>
      <c r="AB128" s="841"/>
      <c r="AC128" s="841"/>
      <c r="AD128" s="841"/>
      <c r="AE128" s="842"/>
      <c r="AF128" s="843">
        <v>52549</v>
      </c>
      <c r="AG128" s="841"/>
      <c r="AH128" s="841"/>
      <c r="AI128" s="841"/>
      <c r="AJ128" s="842"/>
      <c r="AK128" s="843">
        <v>46581</v>
      </c>
      <c r="AL128" s="841"/>
      <c r="AM128" s="841"/>
      <c r="AN128" s="841"/>
      <c r="AO128" s="842"/>
      <c r="AP128" s="844"/>
      <c r="AQ128" s="845"/>
      <c r="AR128" s="845"/>
      <c r="AS128" s="845"/>
      <c r="AT128" s="846"/>
      <c r="AU128" s="282"/>
      <c r="AV128" s="282"/>
      <c r="AW128" s="282"/>
      <c r="AX128" s="847" t="s">
        <v>496</v>
      </c>
      <c r="AY128" s="848"/>
      <c r="AZ128" s="848"/>
      <c r="BA128" s="848"/>
      <c r="BB128" s="848"/>
      <c r="BC128" s="848"/>
      <c r="BD128" s="848"/>
      <c r="BE128" s="849"/>
      <c r="BF128" s="826" t="s">
        <v>486</v>
      </c>
      <c r="BG128" s="827"/>
      <c r="BH128" s="827"/>
      <c r="BI128" s="827"/>
      <c r="BJ128" s="827"/>
      <c r="BK128" s="827"/>
      <c r="BL128" s="850"/>
      <c r="BM128" s="826">
        <v>13.27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497</v>
      </c>
      <c r="CQ128" s="768"/>
      <c r="CR128" s="768"/>
      <c r="CS128" s="768"/>
      <c r="CT128" s="768"/>
      <c r="CU128" s="768"/>
      <c r="CV128" s="768"/>
      <c r="CW128" s="768"/>
      <c r="CX128" s="768"/>
      <c r="CY128" s="768"/>
      <c r="CZ128" s="768"/>
      <c r="DA128" s="768"/>
      <c r="DB128" s="768"/>
      <c r="DC128" s="768"/>
      <c r="DD128" s="768"/>
      <c r="DE128" s="768"/>
      <c r="DF128" s="769"/>
      <c r="DG128" s="830">
        <v>10954</v>
      </c>
      <c r="DH128" s="831"/>
      <c r="DI128" s="831"/>
      <c r="DJ128" s="831"/>
      <c r="DK128" s="831"/>
      <c r="DL128" s="831">
        <v>9456</v>
      </c>
      <c r="DM128" s="831"/>
      <c r="DN128" s="831"/>
      <c r="DO128" s="831"/>
      <c r="DP128" s="831"/>
      <c r="DQ128" s="831">
        <v>23001</v>
      </c>
      <c r="DR128" s="831"/>
      <c r="DS128" s="831"/>
      <c r="DT128" s="831"/>
      <c r="DU128" s="831"/>
      <c r="DV128" s="832">
        <v>0.3</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498</v>
      </c>
      <c r="X129" s="817"/>
      <c r="Y129" s="817"/>
      <c r="Z129" s="818"/>
      <c r="AA129" s="819">
        <v>10504204</v>
      </c>
      <c r="AB129" s="820"/>
      <c r="AC129" s="820"/>
      <c r="AD129" s="820"/>
      <c r="AE129" s="821"/>
      <c r="AF129" s="822">
        <v>10476085</v>
      </c>
      <c r="AG129" s="820"/>
      <c r="AH129" s="820"/>
      <c r="AI129" s="820"/>
      <c r="AJ129" s="821"/>
      <c r="AK129" s="822">
        <v>10408311</v>
      </c>
      <c r="AL129" s="820"/>
      <c r="AM129" s="820"/>
      <c r="AN129" s="820"/>
      <c r="AO129" s="821"/>
      <c r="AP129" s="823"/>
      <c r="AQ129" s="824"/>
      <c r="AR129" s="824"/>
      <c r="AS129" s="824"/>
      <c r="AT129" s="825"/>
      <c r="AU129" s="284"/>
      <c r="AV129" s="284"/>
      <c r="AW129" s="284"/>
      <c r="AX129" s="789" t="s">
        <v>499</v>
      </c>
      <c r="AY129" s="790"/>
      <c r="AZ129" s="790"/>
      <c r="BA129" s="790"/>
      <c r="BB129" s="790"/>
      <c r="BC129" s="790"/>
      <c r="BD129" s="790"/>
      <c r="BE129" s="791"/>
      <c r="BF129" s="809" t="s">
        <v>140</v>
      </c>
      <c r="BG129" s="810"/>
      <c r="BH129" s="810"/>
      <c r="BI129" s="810"/>
      <c r="BJ129" s="810"/>
      <c r="BK129" s="810"/>
      <c r="BL129" s="811"/>
      <c r="BM129" s="809">
        <v>18.27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501</v>
      </c>
      <c r="X130" s="817"/>
      <c r="Y130" s="817"/>
      <c r="Z130" s="818"/>
      <c r="AA130" s="819">
        <v>1657117</v>
      </c>
      <c r="AB130" s="820"/>
      <c r="AC130" s="820"/>
      <c r="AD130" s="820"/>
      <c r="AE130" s="821"/>
      <c r="AF130" s="822">
        <v>1689149</v>
      </c>
      <c r="AG130" s="820"/>
      <c r="AH130" s="820"/>
      <c r="AI130" s="820"/>
      <c r="AJ130" s="821"/>
      <c r="AK130" s="822">
        <v>1615777</v>
      </c>
      <c r="AL130" s="820"/>
      <c r="AM130" s="820"/>
      <c r="AN130" s="820"/>
      <c r="AO130" s="821"/>
      <c r="AP130" s="823"/>
      <c r="AQ130" s="824"/>
      <c r="AR130" s="824"/>
      <c r="AS130" s="824"/>
      <c r="AT130" s="825"/>
      <c r="AU130" s="284"/>
      <c r="AV130" s="284"/>
      <c r="AW130" s="284"/>
      <c r="AX130" s="789" t="s">
        <v>502</v>
      </c>
      <c r="AY130" s="790"/>
      <c r="AZ130" s="790"/>
      <c r="BA130" s="790"/>
      <c r="BB130" s="790"/>
      <c r="BC130" s="790"/>
      <c r="BD130" s="790"/>
      <c r="BE130" s="791"/>
      <c r="BF130" s="792">
        <v>13.3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503</v>
      </c>
      <c r="X131" s="800"/>
      <c r="Y131" s="800"/>
      <c r="Z131" s="801"/>
      <c r="AA131" s="802">
        <v>8847087</v>
      </c>
      <c r="AB131" s="803"/>
      <c r="AC131" s="803"/>
      <c r="AD131" s="803"/>
      <c r="AE131" s="804"/>
      <c r="AF131" s="805">
        <v>8786936</v>
      </c>
      <c r="AG131" s="803"/>
      <c r="AH131" s="803"/>
      <c r="AI131" s="803"/>
      <c r="AJ131" s="804"/>
      <c r="AK131" s="805">
        <v>8792534</v>
      </c>
      <c r="AL131" s="803"/>
      <c r="AM131" s="803"/>
      <c r="AN131" s="803"/>
      <c r="AO131" s="804"/>
      <c r="AP131" s="806"/>
      <c r="AQ131" s="807"/>
      <c r="AR131" s="807"/>
      <c r="AS131" s="807"/>
      <c r="AT131" s="808"/>
      <c r="AU131" s="284"/>
      <c r="AV131" s="284"/>
      <c r="AW131" s="284"/>
      <c r="AX131" s="767" t="s">
        <v>504</v>
      </c>
      <c r="AY131" s="768"/>
      <c r="AZ131" s="768"/>
      <c r="BA131" s="768"/>
      <c r="BB131" s="768"/>
      <c r="BC131" s="768"/>
      <c r="BD131" s="768"/>
      <c r="BE131" s="769"/>
      <c r="BF131" s="770">
        <v>126.1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506</v>
      </c>
      <c r="W132" s="780"/>
      <c r="X132" s="780"/>
      <c r="Y132" s="780"/>
      <c r="Z132" s="781"/>
      <c r="AA132" s="782">
        <v>13.531323929999999</v>
      </c>
      <c r="AB132" s="783"/>
      <c r="AC132" s="783"/>
      <c r="AD132" s="783"/>
      <c r="AE132" s="784"/>
      <c r="AF132" s="785">
        <v>13.324405690000001</v>
      </c>
      <c r="AG132" s="783"/>
      <c r="AH132" s="783"/>
      <c r="AI132" s="783"/>
      <c r="AJ132" s="784"/>
      <c r="AK132" s="785">
        <v>13.116696510000001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507</v>
      </c>
      <c r="W133" s="759"/>
      <c r="X133" s="759"/>
      <c r="Y133" s="759"/>
      <c r="Z133" s="760"/>
      <c r="AA133" s="761">
        <v>13.3</v>
      </c>
      <c r="AB133" s="762"/>
      <c r="AC133" s="762"/>
      <c r="AD133" s="762"/>
      <c r="AE133" s="763"/>
      <c r="AF133" s="761">
        <v>13.1</v>
      </c>
      <c r="AG133" s="762"/>
      <c r="AH133" s="762"/>
      <c r="AI133" s="762"/>
      <c r="AJ133" s="763"/>
      <c r="AK133" s="761">
        <v>13.3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jWDYOr5BgjUkGTitmp9w4ljn758ArAGgXxJy+EUUdhQHqOupCqr+VHr8evub13YneWv0R9C+hCgy0slHXxeSQ==" saltValue="nzLmxG20Jc9eba5hOsZ/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TRM/TtIoGQQvYEWqILhgUvZncUFWL1wyr4mJmVK4jZkBXzqOqwARjun8XUbqWYUsg9yvDSLlJCXWr9MPDM1g==" saltValue="8BjCKUyEWbZBXZnBGKd4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ITAOnCsNejkUxVqcX+o/U2ui4n2zS0p7PQC2goUz6zyWzNIWe+DaRUzYZOowJltQY/vAdhjgiCFIFX5tXOC5g==" saltValue="naP5i0YhHqGarpDepdkf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516</v>
      </c>
      <c r="AL9" s="1189"/>
      <c r="AM9" s="1189"/>
      <c r="AN9" s="1190"/>
      <c r="AO9" s="312">
        <v>2516131</v>
      </c>
      <c r="AP9" s="312">
        <v>59720</v>
      </c>
      <c r="AQ9" s="313">
        <v>69548</v>
      </c>
      <c r="AR9" s="314">
        <v>-14.1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517</v>
      </c>
      <c r="AL10" s="1189"/>
      <c r="AM10" s="1189"/>
      <c r="AN10" s="1190"/>
      <c r="AO10" s="315">
        <v>164204</v>
      </c>
      <c r="AP10" s="315">
        <v>3897</v>
      </c>
      <c r="AQ10" s="316">
        <v>8149</v>
      </c>
      <c r="AR10" s="317">
        <v>-52.2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518</v>
      </c>
      <c r="AL11" s="1189"/>
      <c r="AM11" s="1189"/>
      <c r="AN11" s="1190"/>
      <c r="AO11" s="315">
        <v>482436</v>
      </c>
      <c r="AP11" s="315">
        <v>11451</v>
      </c>
      <c r="AQ11" s="316">
        <v>8204</v>
      </c>
      <c r="AR11" s="317">
        <v>39.6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519</v>
      </c>
      <c r="AL12" s="1189"/>
      <c r="AM12" s="1189"/>
      <c r="AN12" s="1190"/>
      <c r="AO12" s="315" t="s">
        <v>520</v>
      </c>
      <c r="AP12" s="315" t="s">
        <v>520</v>
      </c>
      <c r="AQ12" s="316">
        <v>1139</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521</v>
      </c>
      <c r="AL13" s="1189"/>
      <c r="AM13" s="1189"/>
      <c r="AN13" s="1190"/>
      <c r="AO13" s="315" t="s">
        <v>520</v>
      </c>
      <c r="AP13" s="315" t="s">
        <v>520</v>
      </c>
      <c r="AQ13" s="316">
        <v>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522</v>
      </c>
      <c r="AL14" s="1189"/>
      <c r="AM14" s="1189"/>
      <c r="AN14" s="1190"/>
      <c r="AO14" s="315">
        <v>116453</v>
      </c>
      <c r="AP14" s="315">
        <v>2764</v>
      </c>
      <c r="AQ14" s="316">
        <v>3114</v>
      </c>
      <c r="AR14" s="317">
        <v>-11.2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523</v>
      </c>
      <c r="AL15" s="1189"/>
      <c r="AM15" s="1189"/>
      <c r="AN15" s="1190"/>
      <c r="AO15" s="315">
        <v>74751</v>
      </c>
      <c r="AP15" s="315">
        <v>1774</v>
      </c>
      <c r="AQ15" s="316">
        <v>1605</v>
      </c>
      <c r="AR15" s="317">
        <v>10.5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524</v>
      </c>
      <c r="AL16" s="1192"/>
      <c r="AM16" s="1192"/>
      <c r="AN16" s="1193"/>
      <c r="AO16" s="315">
        <v>-339401</v>
      </c>
      <c r="AP16" s="315">
        <v>-8056</v>
      </c>
      <c r="AQ16" s="316">
        <v>-6253</v>
      </c>
      <c r="AR16" s="317">
        <v>28.8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3014574</v>
      </c>
      <c r="AP17" s="315">
        <v>71551</v>
      </c>
      <c r="AQ17" s="316">
        <v>85527</v>
      </c>
      <c r="AR17" s="317">
        <v>-16.3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529</v>
      </c>
      <c r="AL21" s="1186"/>
      <c r="AM21" s="1186"/>
      <c r="AN21" s="1187"/>
      <c r="AO21" s="327">
        <v>7.03</v>
      </c>
      <c r="AP21" s="328">
        <v>8.08</v>
      </c>
      <c r="AQ21" s="329">
        <v>-1.05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530</v>
      </c>
      <c r="AL22" s="1186"/>
      <c r="AM22" s="1186"/>
      <c r="AN22" s="1187"/>
      <c r="AO22" s="332">
        <v>95.6</v>
      </c>
      <c r="AP22" s="333">
        <v>97.7</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534</v>
      </c>
      <c r="AL32" s="1177"/>
      <c r="AM32" s="1177"/>
      <c r="AN32" s="1178"/>
      <c r="AO32" s="342">
        <v>1528973</v>
      </c>
      <c r="AP32" s="342">
        <v>36290</v>
      </c>
      <c r="AQ32" s="343">
        <v>49196</v>
      </c>
      <c r="AR32" s="344">
        <v>-26.2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535</v>
      </c>
      <c r="AL33" s="1177"/>
      <c r="AM33" s="1177"/>
      <c r="AN33" s="1178"/>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536</v>
      </c>
      <c r="AL34" s="1177"/>
      <c r="AM34" s="1177"/>
      <c r="AN34" s="1178"/>
      <c r="AO34" s="342" t="s">
        <v>520</v>
      </c>
      <c r="AP34" s="342" t="s">
        <v>520</v>
      </c>
      <c r="AQ34" s="343">
        <v>53</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537</v>
      </c>
      <c r="AL35" s="1177"/>
      <c r="AM35" s="1177"/>
      <c r="AN35" s="1178"/>
      <c r="AO35" s="342">
        <v>949087</v>
      </c>
      <c r="AP35" s="342">
        <v>22527</v>
      </c>
      <c r="AQ35" s="343">
        <v>20035</v>
      </c>
      <c r="AR35" s="344">
        <v>12.4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538</v>
      </c>
      <c r="AL36" s="1177"/>
      <c r="AM36" s="1177"/>
      <c r="AN36" s="1178"/>
      <c r="AO36" s="342">
        <v>173760</v>
      </c>
      <c r="AP36" s="342">
        <v>4124</v>
      </c>
      <c r="AQ36" s="343">
        <v>2549</v>
      </c>
      <c r="AR36" s="344">
        <v>61.8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539</v>
      </c>
      <c r="AL37" s="1177"/>
      <c r="AM37" s="1177"/>
      <c r="AN37" s="1178"/>
      <c r="AO37" s="342">
        <v>163828</v>
      </c>
      <c r="AP37" s="342">
        <v>3888</v>
      </c>
      <c r="AQ37" s="343">
        <v>540</v>
      </c>
      <c r="AR37" s="344">
        <v>620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540</v>
      </c>
      <c r="AL38" s="1180"/>
      <c r="AM38" s="1180"/>
      <c r="AN38" s="1181"/>
      <c r="AO38" s="345" t="s">
        <v>520</v>
      </c>
      <c r="AP38" s="345" t="s">
        <v>520</v>
      </c>
      <c r="AQ38" s="346">
        <v>3</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541</v>
      </c>
      <c r="AL39" s="1180"/>
      <c r="AM39" s="1180"/>
      <c r="AN39" s="1181"/>
      <c r="AO39" s="342">
        <v>-46581</v>
      </c>
      <c r="AP39" s="342">
        <v>-1106</v>
      </c>
      <c r="AQ39" s="343">
        <v>-4452</v>
      </c>
      <c r="AR39" s="344">
        <v>-75.2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542</v>
      </c>
      <c r="AL40" s="1177"/>
      <c r="AM40" s="1177"/>
      <c r="AN40" s="1178"/>
      <c r="AO40" s="342">
        <v>-1615777</v>
      </c>
      <c r="AP40" s="342">
        <v>-38350</v>
      </c>
      <c r="AQ40" s="343">
        <v>-46845</v>
      </c>
      <c r="AR40" s="344">
        <v>-18.100000000000001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1153290</v>
      </c>
      <c r="AP41" s="342">
        <v>27373</v>
      </c>
      <c r="AQ41" s="343">
        <v>21079</v>
      </c>
      <c r="AR41" s="344">
        <v>29.9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511</v>
      </c>
      <c r="AN49" s="1171" t="s">
        <v>546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2094575</v>
      </c>
      <c r="AN51" s="364">
        <v>48090</v>
      </c>
      <c r="AO51" s="365">
        <v>-20.2</v>
      </c>
      <c r="AP51" s="366">
        <v>106614</v>
      </c>
      <c r="AQ51" s="367">
        <v>17.2</v>
      </c>
      <c r="AR51" s="368">
        <v>-37.4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1338905</v>
      </c>
      <c r="AN52" s="372">
        <v>30741</v>
      </c>
      <c r="AO52" s="373">
        <v>36</v>
      </c>
      <c r="AP52" s="374">
        <v>45545</v>
      </c>
      <c r="AQ52" s="375">
        <v>20.7</v>
      </c>
      <c r="AR52" s="376">
        <v>15.3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1916103</v>
      </c>
      <c r="AN53" s="364">
        <v>44404</v>
      </c>
      <c r="AO53" s="365">
        <v>-7.7</v>
      </c>
      <c r="AP53" s="366">
        <v>81768</v>
      </c>
      <c r="AQ53" s="367">
        <v>-23.3</v>
      </c>
      <c r="AR53" s="368">
        <v>15.6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1291241</v>
      </c>
      <c r="AN54" s="372">
        <v>29923</v>
      </c>
      <c r="AO54" s="373">
        <v>-2.7</v>
      </c>
      <c r="AP54" s="374">
        <v>37917</v>
      </c>
      <c r="AQ54" s="375">
        <v>-16.7</v>
      </c>
      <c r="AR54" s="376">
        <v>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2951148</v>
      </c>
      <c r="AN55" s="364">
        <v>69104</v>
      </c>
      <c r="AO55" s="365">
        <v>55.6</v>
      </c>
      <c r="AP55" s="366">
        <v>65876</v>
      </c>
      <c r="AQ55" s="367">
        <v>-19.399999999999999</v>
      </c>
      <c r="AR55" s="368">
        <v>75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1445516</v>
      </c>
      <c r="AN56" s="372">
        <v>33848</v>
      </c>
      <c r="AO56" s="373">
        <v>13.1</v>
      </c>
      <c r="AP56" s="374">
        <v>36484</v>
      </c>
      <c r="AQ56" s="375">
        <v>-3.8</v>
      </c>
      <c r="AR56" s="376">
        <v>16.899999999999999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2522279</v>
      </c>
      <c r="AN57" s="364">
        <v>59572</v>
      </c>
      <c r="AO57" s="365">
        <v>-13.8</v>
      </c>
      <c r="AP57" s="366">
        <v>68468</v>
      </c>
      <c r="AQ57" s="367">
        <v>3.9</v>
      </c>
      <c r="AR57" s="368">
        <v>-17.7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1337278</v>
      </c>
      <c r="AN58" s="372">
        <v>31584</v>
      </c>
      <c r="AO58" s="373">
        <v>-6.7</v>
      </c>
      <c r="AP58" s="374">
        <v>34140</v>
      </c>
      <c r="AQ58" s="375">
        <v>-6.4</v>
      </c>
      <c r="AR58" s="376">
        <v>-0.3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3429538</v>
      </c>
      <c r="AN59" s="364">
        <v>81400</v>
      </c>
      <c r="AO59" s="365">
        <v>36.6</v>
      </c>
      <c r="AP59" s="366">
        <v>69729</v>
      </c>
      <c r="AQ59" s="367">
        <v>1.8</v>
      </c>
      <c r="AR59" s="368">
        <v>34.799999999999997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1506681</v>
      </c>
      <c r="AN60" s="372">
        <v>35761</v>
      </c>
      <c r="AO60" s="373">
        <v>13.2</v>
      </c>
      <c r="AP60" s="374">
        <v>38908</v>
      </c>
      <c r="AQ60" s="375">
        <v>14</v>
      </c>
      <c r="AR60" s="376">
        <v>-0.8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2582729</v>
      </c>
      <c r="AN61" s="379">
        <v>60514</v>
      </c>
      <c r="AO61" s="380">
        <v>10.1</v>
      </c>
      <c r="AP61" s="381">
        <v>78491</v>
      </c>
      <c r="AQ61" s="382">
        <v>-4</v>
      </c>
      <c r="AR61" s="368">
        <v>14.1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1383924</v>
      </c>
      <c r="AN62" s="372">
        <v>32371</v>
      </c>
      <c r="AO62" s="373">
        <v>10.6</v>
      </c>
      <c r="AP62" s="374">
        <v>38599</v>
      </c>
      <c r="AQ62" s="375">
        <v>1.6</v>
      </c>
      <c r="AR62" s="376">
        <v>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4jt0OHyoCcjYGIr1/hkdrkxbbPoNaF3g6bWBQAOBnOsF++um/urty2n+cGwhkBsEU20BfhySNGlJHEtHC2tNw==" saltValue="4m4fGMKx3+x8tTpWqW+I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s/XDqLsFDgapBjOhxANWzR7Z9PqK6//mV6/9LlT1EGEJneHRmxAAXxlmHL8ZQDsSpkXfzkDl+RpUdgvjaUUXA==" saltValue="TsPUZuCdyNsmXGlxPsXk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Do9v75mTqm4DcJIK/uzLKWNPKJctrjI2KXIoQDFA37buqrr/u2F9OrpSc8DZh+HVhohQsLDVEEQABty/fmM0Q==" saltValue="F/M1GgH29RS4Y3KZ/EMk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4" t="s">
        <v>3</v>
      </c>
      <c r="D47" s="1194"/>
      <c r="E47" s="1195"/>
      <c r="F47" s="11">
        <v>11.87</v>
      </c>
      <c r="G47" s="12">
        <v>12.81</v>
      </c>
      <c r="H47" s="12">
        <v>7.51</v>
      </c>
      <c r="I47" s="12">
        <v>2.48</v>
      </c>
      <c r="J47" s="13">
        <v>2.4900000000000002</v>
      </c>
    </row>
    <row r="48" spans="2:10" ht="57.75" customHeight="1" x14ac:dyDescent="0.15">
      <c r="B48" s="14"/>
      <c r="C48" s="1196" t="s">
        <v>4</v>
      </c>
      <c r="D48" s="1196"/>
      <c r="E48" s="1197"/>
      <c r="F48" s="15">
        <v>4.0999999999999996</v>
      </c>
      <c r="G48" s="16">
        <v>3.48</v>
      </c>
      <c r="H48" s="16">
        <v>1.5</v>
      </c>
      <c r="I48" s="16">
        <v>5.28</v>
      </c>
      <c r="J48" s="17">
        <v>8.48</v>
      </c>
    </row>
    <row r="49" spans="2:10" ht="57.75" customHeight="1" thickBot="1" x14ac:dyDescent="0.2">
      <c r="B49" s="18"/>
      <c r="C49" s="1198" t="s">
        <v>5</v>
      </c>
      <c r="D49" s="1198"/>
      <c r="E49" s="1199"/>
      <c r="F49" s="19" t="s">
        <v>567</v>
      </c>
      <c r="G49" s="20">
        <v>0.47</v>
      </c>
      <c r="H49" s="20" t="s">
        <v>568</v>
      </c>
      <c r="I49" s="20" t="s">
        <v>569</v>
      </c>
      <c r="J49" s="21">
        <v>3.17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h/bTCPcF2Vtx/rwudhBxSaSKPp0DBB+d2zpLmiudr5cif6ywQhtF9tCoVQblEXNgJSLCpS1uA48AM7CNrg9Yg==" saltValue="sIjfFcg3b+yWYMJTCH2f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2020-02-21T07:00:13Z</cp:lastPrinted>
  <dcterms:created xsi:type="dcterms:W3CDTF">2020-02-10T03:38:40Z</dcterms:created>
  <dcterms:modified xsi:type="dcterms:W3CDTF">2020-09-29T00:06:02Z</dcterms:modified>
  <cp:category/>
</cp:coreProperties>
</file>