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28800" windowHeight="11835" tabRatio="8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7" i="12" l="1"/>
  <c r="AA78" i="12"/>
  <c r="AA76" i="12"/>
  <c r="AA75" i="12"/>
  <c r="AA74" i="12"/>
  <c r="AA73" i="12"/>
  <c r="AA72" i="12"/>
  <c r="AA71" i="12"/>
  <c r="AA70" i="12"/>
  <c r="AA69" i="12"/>
  <c r="AA68" i="12"/>
  <c r="AA31" i="12"/>
  <c r="AA32" i="12"/>
  <c r="AA33" i="12"/>
  <c r="AA34" i="12"/>
  <c r="AA30" i="12"/>
  <c r="AA29" i="12"/>
  <c r="AA28" i="12"/>
  <c r="AA9" i="12"/>
  <c r="AA7" i="12"/>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<sst xmlns="http://schemas.openxmlformats.org/spreadsheetml/2006/main" count="1106" uniqueCount="615">
  <si>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</si>
  <si>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</si>
  <si>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</si>
  <si>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</si>
  <si>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</si>
  <si>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</si>
  <si>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</si>
  <si>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</si>
  <si>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</si>
  <si>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</si>
  <si>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</si>
  <si>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</si>
  <si>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</si>
  <si>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</si>
  <si>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</si>
  <si>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</si>
  <si>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</si>
  <si>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</si>
  <si>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</si>
  <si>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</si>
  <si>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</si>
  <si>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</si>
  <si>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</si>
  <si>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</si>
  <si>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</si>
  <si>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</si>
  <si>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</si>
  <si>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</si>
  <si>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</si>
  <si>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</si>
  <si>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</si>
  <si>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</si>
  <si>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</si>
  <si>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</si>
  <si>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</si>
  <si>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</si>
  <si>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</si>
  <si>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</si>
  <si>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</si>
  <si>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</si>
  <si>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</si>
  <si>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</si>
  <si>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</si>
  <si>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</si>
  <si>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</si>
  <si>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</si>
  <si>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</si>
  <si>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</si>
  <si>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</si>
  <si>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</si>
  <si>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</si>
  <si>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</si>
  <si>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</si>
  <si>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</si>
  <si>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</si>
  <si>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</si>
  <si>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</si>
  <si>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</si>
  <si>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</si>
  <si>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</si>
  <si>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</si>
  <si>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</si>
  <si>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</si>
  <si>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</si>
  <si>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</si>
  <si>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</si>
  <si>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</si>
  <si>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</si>
  <si>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</si>
  <si>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</si>
  <si>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</si>
  <si>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</si>
  <si>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</si>
  <si>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</si>
  <si>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</si>
  <si>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</si>
  <si>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</si>
  <si>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</si>
  <si>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</si>
  <si>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</si>
  <si>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</si>
  <si>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</si>
  <si>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</si>
  <si>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</si>
  <si>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</si>
  <si>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</si>
  <si>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</si>
  <si>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</si>
  <si>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</si>
  <si>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</si>
  <si>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</si>
  <si>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</si>
  <si>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</si>
  <si>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</si>
  <si>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</si>
  <si>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</si>
  <si>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</si>
  <si>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</si>
  <si>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</si>
  <si>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</si>
  <si>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</si>
  <si>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</si>
  <si>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</si>
  <si>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</si>
  <si>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</si>
  <si>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</si>
  <si>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</si>
  <si>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</si>
  <si>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</si>
  <si>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</si>
  <si>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</si>
  <si>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</si>
  <si>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</si>
  <si>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</si>
  <si>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</si>
  <si>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</si>
  <si>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</si>
  <si>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</si>
  <si>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</si>
  <si>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</si>
  <si>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</si>
  <si>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</si>
  <si>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</si>
  <si>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</si>
  <si>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</si>
  <si>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</si>
  <si>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</si>
  <si>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</si>
  <si>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</si>
  <si>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</si>
  <si>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</si>
  <si>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</si>
  <si>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</si>
  <si>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</si>
  <si>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</si>
  <si>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</si>
  <si>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</si>
  <si>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</si>
  <si>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</si>
  <si>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</si>
  <si>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</si>
  <si>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</si>
  <si>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</si>
  <si>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</si>
  <si>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</si>
  <si>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</si>
  <si>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</si>
  <si>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</si>
  <si>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</si>
  <si>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</si>
  <si>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</si>
  <si>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</si>
  <si>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</si>
  <si>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</si>
  <si>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</si>
  <si>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</si>
  <si>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</si>
  <si>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</si>
  <si>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</si>
  <si>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</si>
  <si>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</si>
  <si>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</si>
  <si>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</si>
  <si>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</si>
  <si>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</si>
  <si>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</si>
  <si>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</si>
  <si>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</si>
  <si>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</si>
  <si>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</si>
  <si>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</si>
  <si>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</si>
  <si>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</si>
  <si>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</si>
  <si>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</si>
  <si>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</si>
  <si>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</si>
  <si>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</si>
  <si>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</si>
  <si>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</si>
  <si>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</si>
  <si>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</si>
  <si>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</si>
  <si>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</si>
  <si>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</si>
  <si>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</si>
  <si>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</si>
  <si>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</si>
  <si>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</si>
  <si>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</si>
  <si>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</si>
  <si>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</si>
  <si>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</si>
  <si>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</si>
  <si>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</si>
  <si>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</si>
  <si>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</si>
  <si>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</si>
  <si>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</si>
  <si>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</si>
  <si>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</si>
  <si>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</si>
  <si>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</si>
  <si>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</si>
  <si>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</si>
  <si>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</si>
  <si>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</si>
  <si>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</si>
  <si>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</si>
  <si>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</si>
  <si>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</si>
  <si>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</si>
  <si>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</si>
  <si>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</si>
  <si>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</si>
  <si>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</si>
  <si>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富山県上市町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</si>
  <si>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</si>
  <si>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</si>
  <si>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</si>
  <si>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</si>
  <si>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</si>
  <si>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</si>
  <si>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</si>
  <si>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</si>
  <si>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</si>
  <si>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</si>
  <si>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</si>
  <si>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</si>
  <si>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</si>
  <si>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</si>
  <si>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</si>
  <si>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</si>
  <si>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</si>
  <si>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</si>
  <si>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</si>
  <si>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</si>
  <si>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</si>
  <si>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</si>
  <si>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</si>
  <si>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</si>
  <si>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</si>
  <si>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</si>
  <si>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</si>
  <si>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</si>
  <si>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</si>
  <si>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</si>
  <si>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</si>
  <si>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</si>
  <si>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</si>
  <si>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</si>
  <si>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</si>
  <si>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</si>
  <si>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</si>
  <si>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</si>
  <si>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</si>
  <si>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</si>
  <si>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</si>
  <si>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</si>
  <si>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</si>
  <si>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</si>
  <si>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</si>
  <si>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</si>
  <si>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</si>
  <si>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</si>
  <si>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</si>
  <si>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</si>
  <si>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</si>
  <si>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</si>
  <si>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</si>
  <si>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</si>
  <si>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</si>
  <si>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</si>
  <si>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</si>
  <si>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</si>
  <si>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</si>
  <si>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</si>
  <si>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</si>
  <si>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</si>
  <si>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</si>
  <si>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</si>
  <si>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</si>
  <si>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</si>
  <si>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</si>
  <si>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</si>
  <si>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</si>
  <si>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</si>
  <si>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</si>
  <si>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</si>
  <si>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</si>
  <si>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</si>
  <si>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</si>
  <si>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</si>
  <si>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</si>
  <si>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</si>
  <si>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</si>
  <si>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</si>
  <si>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</si>
  <si>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</si>
  <si>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</si>
  <si>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</si>
  <si>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</si>
  <si>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</si>
  <si>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</si>
  <si>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</si>
  <si>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</si>
  <si>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</si>
  <si>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</si>
  <si>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</si>
  <si>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</si>
  <si>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</si>
  <si>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</si>
  <si>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</si>
  <si>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</si>
  <si>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</si>
  <si>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</si>
  <si>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</si>
  <si>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</si>
  <si>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</si>
  <si>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</si>
  <si>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</si>
  <si>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</si>
  <si>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</si>
  <si>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</si>
  <si>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</si>
  <si>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</si>
  <si>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</si>
  <si>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</si>
  <si>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</si>
  <si>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</si>
  <si>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</si>
  <si>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</si>
  <si>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</si>
  <si>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</si>
  <si>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</si>
  <si>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</si>
  <si>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</si>
  <si>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</si>
  <si>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</si>
  <si>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</si>
  <si>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</si>
  <si>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</si>
  <si>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</si>
  <si>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</si>
  <si>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</si>
  <si>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</si>
  <si>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</si>
  <si>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</si>
  <si>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</si>
  <si>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</si>
  <si>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</si>
  <si>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</si>
  <si>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</si>
  <si>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</si>
  <si>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</si>
  <si>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</si>
  <si>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</si>
  <si>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</si>
  <si>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</si>
  <si>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</si>
  <si>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</si>
  <si>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</si>
  <si>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</si>
  <si>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</si>
  <si>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</si>
  <si>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</si>
  <si>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</si>
  <si>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富山県上市町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</si>
  <si>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</si>
  <si>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</si>
  <si>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</si>
  <si>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</si>
  <si>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</si>
  <si>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</si>
  <si>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</si>
  <si>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</si>
  <si>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</si>
  <si>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</si>
  <si>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</si>
  <si>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</si>
  <si>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</si>
  <si>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</si>
  <si>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</si>
  <si>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</si>
  <si>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</si>
  <si>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</si>
  <si>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</si>
  <si>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</si>
  <si>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</si>
  <si>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</si>
  <si>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</si>
  <si>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</si>
  <si>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</si>
  <si>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</si>
  <si>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</si>
  <si>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</si>
  <si>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</si>
  <si>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</si>
  <si>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</si>
  <si>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</si>
  <si>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</si>
  <si>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</si>
  <si>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</si>
  <si>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</si>
  <si>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</si>
  <si>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</si>
  <si>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</si>
  <si>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</si>
  <si>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</si>
  <si>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</si>
  <si>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</si>
  <si>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下水道事業特別会計</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</si>
  <si>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</si>
  <si>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</si>
  <si>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</si>
  <si>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</si>
  <si>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</si>
  <si>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</si>
  <si>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</si>
  <si>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</si>
  <si>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</si>
  <si>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</si>
  <si>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</si>
  <si>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</si>
  <si>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</si>
  <si>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</si>
  <si>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</si>
  <si>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</si>
  <si>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</si>
  <si>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</si>
  <si>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</si>
  <si>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</si>
  <si>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</si>
  <si>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</si>
  <si>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</si>
  <si>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</si>
  <si>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</si>
  <si>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</si>
  <si>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</si>
  <si>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</si>
  <si>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</si>
  <si>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</si>
  <si>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</si>
  <si>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</si>
  <si>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</si>
  <si>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</si>
  <si>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</si>
  <si>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</si>
  <si>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</si>
  <si>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</si>
  <si>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</si>
  <si>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</si>
  <si>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</si>
  <si>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</si>
  <si>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</si>
  <si>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</si>
  <si>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</si>
  <si>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</si>
  <si>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</si>
  <si>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</si>
  <si>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</si>
  <si>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</si>
  <si>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</si>
  <si>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</si>
  <si>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</si>
  <si>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</si>
  <si>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</si>
  <si>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</si>
  <si>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</si>
  <si>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</si>
  <si>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</si>
  <si>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</si>
  <si>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</si>
  <si>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</si>
  <si>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</si>
  <si>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</si>
  <si>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</si>
  <si>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</si>
  <si>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</si>
  <si>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</si>
  <si>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</si>
  <si>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</si>
  <si>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</si>
  <si>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</si>
  <si>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</si>
  <si>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</si>
  <si>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</si>
  <si>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</si>
  <si>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</si>
  <si>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</si>
  <si>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</si>
  <si>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</si>
  <si>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</si>
  <si>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</si>
  <si>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</si>
  <si>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</si>
  <si>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</si>
  <si>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</si>
  <si>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</si>
  <si>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</si>
  <si>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</si>
  <si>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</si>
  <si>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</si>
  <si>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</si>
  <si>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</si>
  <si>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</si>
  <si>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</si>
  <si>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</si>
  <si>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</si>
  <si>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</si>
  <si>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</si>
  <si>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</si>
  <si>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</si>
  <si>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</si>
  <si>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</si>
  <si>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</si>
  <si>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</si>
  <si>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</si>
  <si>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</si>
  <si>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</si>
  <si>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</si>
  <si>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</si>
  <si>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</si>
  <si>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</si>
  <si>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</si>
  <si>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</si>
  <si>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</si>
  <si>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</si>
  <si>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</si>
  <si>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</si>
  <si>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</si>
  <si>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</si>
  <si>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</si>
  <si>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</si>
  <si>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</si>
  <si>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</si>
  <si>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</si>
  <si>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</si>
  <si>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</si>
  <si>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</si>
  <si>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</si>
  <si>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</si>
  <si>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</si>
  <si>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</si>
  <si>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</si>
  <si>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</si>
  <si>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</si>
  <si>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</si>
  <si>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</si>
  <si>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</si>
  <si>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</si>
  <si>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</si>
  <si>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</si>
  <si>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</si>
  <si>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</si>
  <si>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</si>
  <si>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</si>
  <si>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</si>
  <si>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</si>
  <si>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</si>
  <si>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</si>
  <si>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</si>
  <si>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1.78</t>
  </si>
  <si>
    <t>水道事業会計</t>
  </si>
  <si>
    <t>病院事業会計</t>
  </si>
  <si>
    <t>一般会計</t>
  </si>
  <si>
    <t>国民健康保険事業特別会計</t>
  </si>
  <si>
    <t>下水道事業特別会計</t>
  </si>
  <si>
    <t>農業集落排水事業特別会計</t>
  </si>
  <si>
    <t>後期高齢者医療事業特別会計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</si>
  <si>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</si>
  <si>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</si>
  <si>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</si>
  <si>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</si>
  <si>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</si>
  <si>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</si>
  <si>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</si>
  <si>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</si>
  <si>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</si>
  <si>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</si>
  <si>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</si>
  <si>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</si>
  <si>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</si>
  <si>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</si>
  <si>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</si>
  <si>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中新川広域行政事務組合（訪問看護事業特別会計）</t>
    <rPh sb="12" eb="14">
      <t>ホウモン</t>
    </rPh>
    <rPh sb="14" eb="16">
      <t>カンゴ</t>
    </rPh>
    <rPh sb="16" eb="18">
      <t>ジギョウ</t>
    </rPh>
    <rPh sb="18" eb="20">
      <t>トクベツ</t>
    </rPh>
    <phoneticPr fontId="24"/>
  </si>
  <si>
    <t>中新川広域行政事務組合（下水道事業会計）</t>
    <rPh sb="15" eb="17">
      <t>ジギョウ</t>
    </rPh>
    <rPh sb="17" eb="19">
      <t>カイケイ</t>
    </rPh>
    <phoneticPr fontId="24"/>
  </si>
  <si>
    <t>富山地区広域圏事務組合（一般会計）</t>
  </si>
  <si>
    <t>富山県東部消防組合（一般会計）</t>
    <rPh sb="2" eb="3">
      <t>ケン</t>
    </rPh>
    <rPh sb="3" eb="5">
      <t>トウブ</t>
    </rPh>
    <rPh sb="5" eb="7">
      <t>ショウボウ</t>
    </rPh>
    <rPh sb="7" eb="9">
      <t>クミアイ</t>
    </rPh>
    <phoneticPr fontId="30"/>
  </si>
  <si>
    <t>株式会社上市まちづくり公社</t>
    <rPh sb="0" eb="2">
      <t>カブシキ</t>
    </rPh>
    <rPh sb="2" eb="4">
      <t>カイシャ</t>
    </rPh>
    <rPh sb="4" eb="6">
      <t>カミイチ</t>
    </rPh>
    <rPh sb="11" eb="13">
      <t>コウシャ</t>
    </rPh>
    <phoneticPr fontId="2"/>
  </si>
  <si>
    <t>-</t>
    <phoneticPr fontId="2"/>
  </si>
  <si>
    <t>-</t>
    <phoneticPr fontId="2"/>
  </si>
  <si>
    <t>-</t>
    <phoneticPr fontId="2"/>
  </si>
  <si>
    <t>-</t>
    <phoneticPr fontId="18"/>
  </si>
  <si>
    <t>-</t>
    <phoneticPr fontId="2"/>
  </si>
  <si>
    <t>上市町社会福祉事業基金</t>
    <phoneticPr fontId="18"/>
  </si>
  <si>
    <t>上市町定住促進住宅基金</t>
    <phoneticPr fontId="18"/>
  </si>
  <si>
    <t>上市町生涯学習推進基金</t>
    <phoneticPr fontId="18"/>
  </si>
  <si>
    <t>-</t>
    <phoneticPr fontId="2"/>
  </si>
  <si>
    <t>-</t>
    <phoneticPr fontId="2"/>
  </si>
  <si>
    <t>-</t>
    <phoneticPr fontId="2"/>
  </si>
  <si>
    <t>上市町教育基金</t>
    <phoneticPr fontId="18"/>
  </si>
  <si>
    <t>上市町学校教育施設整備基金</t>
    <rPh sb="0" eb="3">
      <t>カミイチマチ</t>
    </rPh>
    <rPh sb="3" eb="5">
      <t>ガッコウ</t>
    </rPh>
    <rPh sb="5" eb="7">
      <t>キョウイク</t>
    </rPh>
    <rPh sb="7" eb="9">
      <t>シセツ</t>
    </rPh>
    <rPh sb="9" eb="11">
      <t>セイビ</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</si>
  <si>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</si>
  <si>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</si>
  <si>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</si>
  <si>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るものの、公営企業等において多額の起債残高を有することなどから、類似団体平均との比較では依然として高い水準にある。有形固定資産減価償却率は、施設の老朽化が進んでおり、類似団体平均より高い水準にある。今後も引き続き起債残高の抑制に努めるとともに、公共施設等総合管理計画に基づく施設の適正な管理に努める。
    ※修正後のH29の将来負担比率は120.9%</t>
    <rPh sb="91" eb="9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</si>
  <si>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</si>
  <si>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</si>
  <si>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</si>
  <si>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</si>
  <si>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</si>
  <si>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</si>
  <si>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いずれも、過去５年間の推移としては減少傾向にある。ただし、実質公債費比率については、公営企業への繰出金が増加し、上昇傾向にある。また、公営企業等において多額の償還及び起債残高を有していることから、類似団体平均との比較では依然として高い水準にあり、今後も引き続き、起債の発行の抑制を図り、起債残高の縮減に努める。
　 ※修正後のH29の将来負担比率は120.9%</t>
    <rPh sb="72" eb="74">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</si>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</sst>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82CE-433A-8AA8-BACC47C5C2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48658</c:v>
                </c:pt>
                <c:pt idx="1">
                  <c:v>44880</c:v>
                </c:pt>
                <c:pt idx="2">
                  <c:v>35292</c:v>
                </c:pt>
                <c:pt idx="3">
                  <c:v>36788</c:v>
                </c:pt>
                <c:pt idx="4">
                  <c:v>47308</c:v>
                </c:pt>
              </c:numCache>
            </c:numRef>
          </c:val>
          <c:smooth val="0"/>
          <c:extLst>
            <c:ext xmlns:c16="http://schemas.microsoft.com/office/drawing/2014/chart" uri="{C3380CC4-5D6E-409C-BE32-E72D297353CC}">
              <c16:uniqueId val="{00000001-82CE-433A-8AA8-BACC47C5C2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4.42</c:v>
                </c:pt>
                <c:pt idx="1">
                  <c:v>3.76</c:v>
                </c:pt>
                <c:pt idx="2">
                  <c:v>5.35</c:v>
                </c:pt>
                <c:pt idx="3">
                  <c:v>3.6</c:v>
                </c:pt>
                <c:pt idx="4">
                  <c:v>4.0999999999999996</c:v>
                </c:pt>
              </c:numCache>
            </c:numRef>
          </c:val>
          <c:extLst>
            <c:ext xmlns:c16="http://schemas.microsoft.com/office/drawing/2014/chart" uri="{C3380CC4-5D6E-409C-BE32-E72D297353CC}">
              <c16:uniqueId val="{00000000-49C0-4DC3-8D84-EE0BC2C75A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16.57</c:v>
                </c:pt>
                <c:pt idx="1">
                  <c:v>19.11</c:v>
                </c:pt>
                <c:pt idx="2">
                  <c:v>20.05</c:v>
                </c:pt>
                <c:pt idx="3">
                  <c:v>20.29</c:v>
                </c:pt>
                <c:pt idx="4">
                  <c:v>20.66</c:v>
                </c:pt>
              </c:numCache>
            </c:numRef>
          </c:val>
          <c:extLst>
            <c:ext xmlns:c16="http://schemas.microsoft.com/office/drawing/2014/chart" uri="{C3380CC4-5D6E-409C-BE32-E72D297353CC}">
              <c16:uniqueId val="{00000001-49C0-4DC3-8D84-EE0BC2C75A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0.62</c:v>
                </c:pt>
                <c:pt idx="1">
                  <c:v>2.57</c:v>
                </c:pt>
                <c:pt idx="2">
                  <c:v>2.37</c:v>
                </c:pt>
                <c:pt idx="3">
                  <c:v>-1.78</c:v>
                </c:pt>
                <c:pt idx="4">
                  <c:v>0.47</c:v>
                </c:pt>
              </c:numCache>
            </c:numRef>
          </c:val>
          <c:smooth val="0"/>
          <c:extLst>
            <c:ext xmlns:c16="http://schemas.microsoft.com/office/drawing/2014/chart" uri="{C3380CC4-5D6E-409C-BE32-E72D297353CC}">
              <c16:uniqueId val="{00000002-49C0-4DC3-8D84-EE0BC2C75A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0.05</c:v>
                </c:pt>
              </c:numCache>
            </c:numRef>
          </c:val>
          <c:extLst>
            <c:ext xmlns:c16="http://schemas.microsoft.com/office/drawing/2014/chart" uri="{C3380CC4-5D6E-409C-BE32-E72D297353CC}">
              <c16:uniqueId val="{00000000-1161-4447-9F23-3CE9E699FB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61-4447-9F23-3CE9E699FBC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1161-4447-9F23-3CE9E699FBC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7.0000000000000007E-2</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3-1161-4447-9F23-3CE9E699FBC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0.1</c:v>
                </c:pt>
                <c:pt idx="4">
                  <c:v>#N/A</c:v>
                </c:pt>
                <c:pt idx="5">
                  <c:v>0.08</c:v>
                </c:pt>
                <c:pt idx="6">
                  <c:v>#N/A</c:v>
                </c:pt>
                <c:pt idx="7">
                  <c:v>7.0000000000000007E-2</c:v>
                </c:pt>
                <c:pt idx="8">
                  <c:v>#N/A</c:v>
                </c:pt>
                <c:pt idx="9">
                  <c:v>0.09</c:v>
                </c:pt>
              </c:numCache>
            </c:numRef>
          </c:val>
          <c:extLst>
            <c:ext xmlns:c16="http://schemas.microsoft.com/office/drawing/2014/chart" uri="{C3380CC4-5D6E-409C-BE32-E72D297353CC}">
              <c16:uniqueId val="{00000004-1161-4447-9F23-3CE9E699FBC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0.13</c:v>
                </c:pt>
                <c:pt idx="4">
                  <c:v>#N/A</c:v>
                </c:pt>
                <c:pt idx="5">
                  <c:v>7.0000000000000007E-2</c:v>
                </c:pt>
                <c:pt idx="6">
                  <c:v>#N/A</c:v>
                </c:pt>
                <c:pt idx="7">
                  <c:v>0.13</c:v>
                </c:pt>
                <c:pt idx="8">
                  <c:v>#N/A</c:v>
                </c:pt>
                <c:pt idx="9">
                  <c:v>0.14000000000000001</c:v>
                </c:pt>
              </c:numCache>
            </c:numRef>
          </c:val>
          <c:extLst>
            <c:ext xmlns:c16="http://schemas.microsoft.com/office/drawing/2014/chart" uri="{C3380CC4-5D6E-409C-BE32-E72D297353CC}">
              <c16:uniqueId val="{00000005-1161-4447-9F23-3CE9E699FBC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0.99</c:v>
                </c:pt>
                <c:pt idx="2">
                  <c:v>#N/A</c:v>
                </c:pt>
                <c:pt idx="3">
                  <c:v>1.1299999999999999</c:v>
                </c:pt>
                <c:pt idx="4">
                  <c:v>#N/A</c:v>
                </c:pt>
                <c:pt idx="5">
                  <c:v>1.33</c:v>
                </c:pt>
                <c:pt idx="6">
                  <c:v>#N/A</c:v>
                </c:pt>
                <c:pt idx="7">
                  <c:v>1.38</c:v>
                </c:pt>
                <c:pt idx="8">
                  <c:v>#N/A</c:v>
                </c:pt>
                <c:pt idx="9">
                  <c:v>0.7</c:v>
                </c:pt>
              </c:numCache>
            </c:numRef>
          </c:val>
          <c:extLst>
            <c:ext xmlns:c16="http://schemas.microsoft.com/office/drawing/2014/chart" uri="{C3380CC4-5D6E-409C-BE32-E72D297353CC}">
              <c16:uniqueId val="{00000006-1161-4447-9F23-3CE9E699FBC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4.37</c:v>
                </c:pt>
                <c:pt idx="2">
                  <c:v>#N/A</c:v>
                </c:pt>
                <c:pt idx="3">
                  <c:v>3.68</c:v>
                </c:pt>
                <c:pt idx="4">
                  <c:v>#N/A</c:v>
                </c:pt>
                <c:pt idx="5">
                  <c:v>5.27</c:v>
                </c:pt>
                <c:pt idx="6">
                  <c:v>#N/A</c:v>
                </c:pt>
                <c:pt idx="7">
                  <c:v>3.51</c:v>
                </c:pt>
                <c:pt idx="8">
                  <c:v>#N/A</c:v>
                </c:pt>
                <c:pt idx="9">
                  <c:v>4.03</c:v>
                </c:pt>
              </c:numCache>
            </c:numRef>
          </c:val>
          <c:extLst>
            <c:ext xmlns:c16="http://schemas.microsoft.com/office/drawing/2014/chart" uri="{C3380CC4-5D6E-409C-BE32-E72D297353CC}">
              <c16:uniqueId val="{00000007-1161-4447-9F23-3CE9E699FBC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9.4600000000000009</c:v>
                </c:pt>
                <c:pt idx="2">
                  <c:v>#N/A</c:v>
                </c:pt>
                <c:pt idx="3">
                  <c:v>11.12</c:v>
                </c:pt>
                <c:pt idx="4">
                  <c:v>#N/A</c:v>
                </c:pt>
                <c:pt idx="5">
                  <c:v>9.6199999999999992</c:v>
                </c:pt>
                <c:pt idx="6">
                  <c:v>#N/A</c:v>
                </c:pt>
                <c:pt idx="7">
                  <c:v>6.85</c:v>
                </c:pt>
                <c:pt idx="8">
                  <c:v>#N/A</c:v>
                </c:pt>
                <c:pt idx="9">
                  <c:v>6.3</c:v>
                </c:pt>
              </c:numCache>
            </c:numRef>
          </c:val>
          <c:extLst>
            <c:ext xmlns:c16="http://schemas.microsoft.com/office/drawing/2014/chart" uri="{C3380CC4-5D6E-409C-BE32-E72D297353CC}">
              <c16:uniqueId val="{00000008-1161-4447-9F23-3CE9E699FBC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14.75</c:v>
                </c:pt>
                <c:pt idx="2">
                  <c:v>#N/A</c:v>
                </c:pt>
                <c:pt idx="3">
                  <c:v>15.23</c:v>
                </c:pt>
                <c:pt idx="4">
                  <c:v>#N/A</c:v>
                </c:pt>
                <c:pt idx="5">
                  <c:v>14.2</c:v>
                </c:pt>
                <c:pt idx="6">
                  <c:v>#N/A</c:v>
                </c:pt>
                <c:pt idx="7">
                  <c:v>12.35</c:v>
                </c:pt>
                <c:pt idx="8">
                  <c:v>#N/A</c:v>
                </c:pt>
                <c:pt idx="9">
                  <c:v>12.54</c:v>
                </c:pt>
              </c:numCache>
            </c:numRef>
          </c:val>
          <c:extLst>
            <c:ext xmlns:c16="http://schemas.microsoft.com/office/drawing/2014/chart" uri="{C3380CC4-5D6E-409C-BE32-E72D297353CC}">
              <c16:uniqueId val="{00000009-1161-4447-9F23-3CE9E699FB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1246</c:v>
                </c:pt>
                <c:pt idx="5">
                  <c:v>1215</c:v>
                </c:pt>
                <c:pt idx="8">
                  <c:v>1249</c:v>
                </c:pt>
                <c:pt idx="11">
                  <c:v>1252</c:v>
                </c:pt>
                <c:pt idx="14">
                  <c:v>1250</c:v>
                </c:pt>
              </c:numCache>
            </c:numRef>
          </c:val>
          <c:extLst>
            <c:ext xmlns:c16="http://schemas.microsoft.com/office/drawing/2014/chart" uri="{C3380CC4-5D6E-409C-BE32-E72D297353CC}">
              <c16:uniqueId val="{00000000-1272-4135-81F0-A71761957E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72-4135-81F0-A71761957E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31</c:v>
                </c:pt>
                <c:pt idx="6">
                  <c:v>30</c:v>
                </c:pt>
                <c:pt idx="9">
                  <c:v>27</c:v>
                </c:pt>
                <c:pt idx="12">
                  <c:v>25</c:v>
                </c:pt>
              </c:numCache>
            </c:numRef>
          </c:val>
          <c:extLst>
            <c:ext xmlns:c16="http://schemas.microsoft.com/office/drawing/2014/chart" uri="{C3380CC4-5D6E-409C-BE32-E72D297353CC}">
              <c16:uniqueId val="{00000002-1272-4135-81F0-A71761957E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573</c:v>
                </c:pt>
                <c:pt idx="3">
                  <c:v>582</c:v>
                </c:pt>
                <c:pt idx="6">
                  <c:v>571</c:v>
                </c:pt>
                <c:pt idx="9">
                  <c:v>577</c:v>
                </c:pt>
                <c:pt idx="12">
                  <c:v>541</c:v>
                </c:pt>
              </c:numCache>
            </c:numRef>
          </c:val>
          <c:extLst>
            <c:ext xmlns:c16="http://schemas.microsoft.com/office/drawing/2014/chart" uri="{C3380CC4-5D6E-409C-BE32-E72D297353CC}">
              <c16:uniqueId val="{00000003-1272-4135-81F0-A71761957E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388</c:v>
                </c:pt>
                <c:pt idx="3">
                  <c:v>384</c:v>
                </c:pt>
                <c:pt idx="6">
                  <c:v>443</c:v>
                </c:pt>
                <c:pt idx="9">
                  <c:v>484</c:v>
                </c:pt>
                <c:pt idx="12">
                  <c:v>498</c:v>
                </c:pt>
              </c:numCache>
            </c:numRef>
          </c:val>
          <c:extLst>
            <c:ext xmlns:c16="http://schemas.microsoft.com/office/drawing/2014/chart" uri="{C3380CC4-5D6E-409C-BE32-E72D297353CC}">
              <c16:uniqueId val="{00000004-1272-4135-81F0-A71761957E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72-4135-81F0-A71761957E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72-4135-81F0-A71761957E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992</c:v>
                </c:pt>
                <c:pt idx="3">
                  <c:v>960</c:v>
                </c:pt>
                <c:pt idx="6">
                  <c:v>987</c:v>
                </c:pt>
                <c:pt idx="9">
                  <c:v>991</c:v>
                </c:pt>
                <c:pt idx="12">
                  <c:v>980</c:v>
                </c:pt>
              </c:numCache>
            </c:numRef>
          </c:val>
          <c:extLst>
            <c:ext xmlns:c16="http://schemas.microsoft.com/office/drawing/2014/chart" uri="{C3380CC4-5D6E-409C-BE32-E72D297353CC}">
              <c16:uniqueId val="{00000007-1272-4135-81F0-A71761957E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740</c:v>
                </c:pt>
                <c:pt idx="2">
                  <c:v>#N/A</c:v>
                </c:pt>
                <c:pt idx="3">
                  <c:v>#N/A</c:v>
                </c:pt>
                <c:pt idx="4">
                  <c:v>742</c:v>
                </c:pt>
                <c:pt idx="5">
                  <c:v>#N/A</c:v>
                </c:pt>
                <c:pt idx="6">
                  <c:v>#N/A</c:v>
                </c:pt>
                <c:pt idx="7">
                  <c:v>782</c:v>
                </c:pt>
                <c:pt idx="8">
                  <c:v>#N/A</c:v>
                </c:pt>
                <c:pt idx="9">
                  <c:v>#N/A</c:v>
                </c:pt>
                <c:pt idx="10">
                  <c:v>827</c:v>
                </c:pt>
                <c:pt idx="11">
                  <c:v>#N/A</c:v>
                </c:pt>
                <c:pt idx="12">
                  <c:v>#N/A</c:v>
                </c:pt>
                <c:pt idx="13">
                  <c:v>794</c:v>
                </c:pt>
                <c:pt idx="14">
                  <c:v>#N/A</c:v>
                </c:pt>
              </c:numCache>
            </c:numRef>
          </c:val>
          <c:smooth val="0"/>
          <c:extLst>
            <c:ext xmlns:c16="http://schemas.microsoft.com/office/drawing/2014/chart" uri="{C3380CC4-5D6E-409C-BE32-E72D297353CC}">
              <c16:uniqueId val="{00000008-1272-4135-81F0-A71761957E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13957</c:v>
                </c:pt>
                <c:pt idx="5">
                  <c:v>13776</c:v>
                </c:pt>
                <c:pt idx="8">
                  <c:v>13446</c:v>
                </c:pt>
                <c:pt idx="11">
                  <c:v>12929</c:v>
                </c:pt>
                <c:pt idx="14">
                  <c:v>12465</c:v>
                </c:pt>
              </c:numCache>
            </c:numRef>
          </c:val>
          <c:extLst>
            <c:ext xmlns:c16="http://schemas.microsoft.com/office/drawing/2014/chart" uri="{C3380CC4-5D6E-409C-BE32-E72D297353CC}">
              <c16:uniqueId val="{00000000-5AB6-42A8-8A53-93C0AFA24E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869</c:v>
                </c:pt>
                <c:pt idx="5">
                  <c:v>898</c:v>
                </c:pt>
                <c:pt idx="8">
                  <c:v>863</c:v>
                </c:pt>
                <c:pt idx="11">
                  <c:v>781</c:v>
                </c:pt>
                <c:pt idx="14">
                  <c:v>889</c:v>
                </c:pt>
              </c:numCache>
            </c:numRef>
          </c:val>
          <c:extLst>
            <c:ext xmlns:c16="http://schemas.microsoft.com/office/drawing/2014/chart" uri="{C3380CC4-5D6E-409C-BE32-E72D297353CC}">
              <c16:uniqueId val="{00000001-5AB6-42A8-8A53-93C0AFA24E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2126</c:v>
                </c:pt>
                <c:pt idx="5">
                  <c:v>2542</c:v>
                </c:pt>
                <c:pt idx="8">
                  <c:v>2749</c:v>
                </c:pt>
                <c:pt idx="11">
                  <c:v>2919</c:v>
                </c:pt>
                <c:pt idx="14">
                  <c:v>3100</c:v>
                </c:pt>
              </c:numCache>
            </c:numRef>
          </c:val>
          <c:extLst>
            <c:ext xmlns:c16="http://schemas.microsoft.com/office/drawing/2014/chart" uri="{C3380CC4-5D6E-409C-BE32-E72D297353CC}">
              <c16:uniqueId val="{00000002-5AB6-42A8-8A53-93C0AFA24E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B6-42A8-8A53-93C0AFA24E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B6-42A8-8A53-93C0AFA24E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B6-42A8-8A53-93C0AFA24E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1128</c:v>
                </c:pt>
                <c:pt idx="3">
                  <c:v>1053</c:v>
                </c:pt>
                <c:pt idx="6">
                  <c:v>1038</c:v>
                </c:pt>
                <c:pt idx="9">
                  <c:v>807</c:v>
                </c:pt>
                <c:pt idx="12">
                  <c:v>880</c:v>
                </c:pt>
              </c:numCache>
            </c:numRef>
          </c:val>
          <c:extLst>
            <c:ext xmlns:c16="http://schemas.microsoft.com/office/drawing/2014/chart" uri="{C3380CC4-5D6E-409C-BE32-E72D297353CC}">
              <c16:uniqueId val="{00000006-5AB6-42A8-8A53-93C0AFA24E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8593</c:v>
                </c:pt>
                <c:pt idx="3">
                  <c:v>8368</c:v>
                </c:pt>
                <c:pt idx="6">
                  <c:v>8217</c:v>
                </c:pt>
                <c:pt idx="9">
                  <c:v>7925</c:v>
                </c:pt>
                <c:pt idx="12">
                  <c:v>7474</c:v>
                </c:pt>
              </c:numCache>
            </c:numRef>
          </c:val>
          <c:extLst>
            <c:ext xmlns:c16="http://schemas.microsoft.com/office/drawing/2014/chart" uri="{C3380CC4-5D6E-409C-BE32-E72D297353CC}">
              <c16:uniqueId val="{00000007-5AB6-42A8-8A53-93C0AFA24E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5607</c:v>
                </c:pt>
                <c:pt idx="3">
                  <c:v>5568</c:v>
                </c:pt>
                <c:pt idx="6">
                  <c:v>5456</c:v>
                </c:pt>
                <c:pt idx="9">
                  <c:v>5212</c:v>
                </c:pt>
                <c:pt idx="12">
                  <c:v>4975</c:v>
                </c:pt>
              </c:numCache>
            </c:numRef>
          </c:val>
          <c:extLst>
            <c:ext xmlns:c16="http://schemas.microsoft.com/office/drawing/2014/chart" uri="{C3380CC4-5D6E-409C-BE32-E72D297353CC}">
              <c16:uniqueId val="{00000008-5AB6-42A8-8A53-93C0AFA24E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154</c:v>
                </c:pt>
                <c:pt idx="3">
                  <c:v>125</c:v>
                </c:pt>
                <c:pt idx="6">
                  <c:v>95</c:v>
                </c:pt>
                <c:pt idx="9">
                  <c:v>69</c:v>
                </c:pt>
                <c:pt idx="12">
                  <c:v>45</c:v>
                </c:pt>
              </c:numCache>
            </c:numRef>
          </c:val>
          <c:extLst>
            <c:ext xmlns:c16="http://schemas.microsoft.com/office/drawing/2014/chart" uri="{C3380CC4-5D6E-409C-BE32-E72D297353CC}">
              <c16:uniqueId val="{00000009-5AB6-42A8-8A53-93C0AFA24E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9573</c:v>
                </c:pt>
                <c:pt idx="3">
                  <c:v>9440</c:v>
                </c:pt>
                <c:pt idx="6">
                  <c:v>9083</c:v>
                </c:pt>
                <c:pt idx="9">
                  <c:v>8689</c:v>
                </c:pt>
                <c:pt idx="12">
                  <c:v>8627</c:v>
                </c:pt>
              </c:numCache>
            </c:numRef>
          </c:val>
          <c:extLst>
            <c:ext xmlns:c16="http://schemas.microsoft.com/office/drawing/2014/chart" uri="{C3380CC4-5D6E-409C-BE32-E72D297353CC}">
              <c16:uniqueId val="{0000000A-5AB6-42A8-8A53-93C0AFA24E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8104</c:v>
                </c:pt>
                <c:pt idx="2">
                  <c:v>#N/A</c:v>
                </c:pt>
                <c:pt idx="3">
                  <c:v>#N/A</c:v>
                </c:pt>
                <c:pt idx="4">
                  <c:v>7337</c:v>
                </c:pt>
                <c:pt idx="5">
                  <c:v>#N/A</c:v>
                </c:pt>
                <c:pt idx="6">
                  <c:v>#N/A</c:v>
                </c:pt>
                <c:pt idx="7">
                  <c:v>6832</c:v>
                </c:pt>
                <c:pt idx="8">
                  <c:v>#N/A</c:v>
                </c:pt>
                <c:pt idx="9">
                  <c:v>#N/A</c:v>
                </c:pt>
                <c:pt idx="10">
                  <c:v>6073</c:v>
                </c:pt>
                <c:pt idx="11">
                  <c:v>#N/A</c:v>
                </c:pt>
                <c:pt idx="12">
                  <c:v>#N/A</c:v>
                </c:pt>
                <c:pt idx="13">
                  <c:v>5546</c:v>
                </c:pt>
                <c:pt idx="14">
                  <c:v>#N/A</c:v>
                </c:pt>
              </c:numCache>
            </c:numRef>
          </c:val>
          <c:smooth val="0"/>
          <c:extLst>
            <c:ext xmlns:c16="http://schemas.microsoft.com/office/drawing/2014/chart" uri="{C3380CC4-5D6E-409C-BE32-E72D297353CC}">
              <c16:uniqueId val="{0000000B-5AB6-42A8-8A53-93C0AFA24E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1276</c:v>
                </c:pt>
                <c:pt idx="1">
                  <c:v>1277</c:v>
                </c:pt>
                <c:pt idx="2">
                  <c:v>1279</c:v>
                </c:pt>
              </c:numCache>
            </c:numRef>
          </c:val>
          <c:extLst>
            <c:ext xmlns:c16="http://schemas.microsoft.com/office/drawing/2014/chart" uri="{C3380CC4-5D6E-409C-BE32-E72D297353CC}">
              <c16:uniqueId val="{00000000-94AF-45AE-9F9B-90D5F11EC5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551</c:v>
                </c:pt>
                <c:pt idx="1">
                  <c:v>551</c:v>
                </c:pt>
                <c:pt idx="2">
                  <c:v>711</c:v>
                </c:pt>
              </c:numCache>
            </c:numRef>
          </c:val>
          <c:extLst>
            <c:ext xmlns:c16="http://schemas.microsoft.com/office/drawing/2014/chart" uri="{C3380CC4-5D6E-409C-BE32-E72D297353CC}">
              <c16:uniqueId val="{00000001-94AF-45AE-9F9B-90D5F11EC5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592</c:v>
                </c:pt>
                <c:pt idx="1">
                  <c:v>610</c:v>
                </c:pt>
                <c:pt idx="2">
                  <c:v>630</c:v>
                </c:pt>
              </c:numCache>
            </c:numRef>
          </c:val>
          <c:extLst>
            <c:ext xmlns:c16="http://schemas.microsoft.com/office/drawing/2014/chart" uri="{C3380CC4-5D6E-409C-BE32-E72D297353CC}">
              <c16:uniqueId val="{00000002-94AF-45AE-9F9B-90D5F11EC5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{504B6777-1343-41B4-A822-941612714E6D}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A8B-42A9-82B1-C72DB80AFF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{6F5367CE-DC5B-448B-85D5-4F35AD541CC9}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8B-42A9-82B1-C72DB80AFF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{2085DDC5-306D-4DD9-BDDA-ECF0EADE8558}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8B-42A9-82B1-C72DB80AFF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{379340EC-7384-4DDF-B08B-AAD43D0F7E96}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8B-42A9-82B1-C72DB80AFF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{FB9D4BD6-BF42-40AC-A814-0D158C15120F}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8B-42A9-82B1-C72DB80AFF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{444F0363-B6EB-4F1B-8336-7FE3DECD2328}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A8B-42A9-82B1-C72DB80AFF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{EFC26B30-70C3-4C2B-AF99-864833D8FB57}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A8B-42A9-82B1-C72DB80AFF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{CD804484-875F-4D63-B932-90FE11F3B427}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A8B-42A9-82B1-C72DB80AFF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{710589ED-FE46-4842-BC7B-7FE3CDC94382}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A8B-42A9-82B1-C72DB80AFF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60.6</c:v>
                </c:pt>
                <c:pt idx="16">
                  <c:v>62.1</c:v>
                </c:pt>
                <c:pt idx="24">
                  <c:v>63.7</c:v>
                </c:pt>
                <c:pt idx="32">
                  <c:v>65.3</c:v>
                </c:pt>
              </c:numCache>
            </c:numRef>
          </c:xVal>
          <c:yVal>
            <c:numRef>
              <c:f>公会計指標分析・財政指標組合せ分析表!$BP$51:$DC$51</c:f>
              <c:numCache>
                <c:formatCode>#,##0.0;"▲ "#,##0.0</c:formatCode>
                <c:ptCount val="40"/>
                <c:pt idx="8">
                  <c:v>139.4</c:v>
                </c:pt>
                <c:pt idx="16">
                  <c:v>131.69999999999999</c:v>
                </c:pt>
                <c:pt idx="24">
                  <c:v>118.6</c:v>
                </c:pt>
                <c:pt idx="32">
                  <c:v>110.4</c:v>
                </c:pt>
              </c:numCache>
            </c:numRef>
          </c:yVal>
          <c:smooth val="0"/>
          <c:extLst>
            <c:ext xmlns:c16="http://schemas.microsoft.com/office/drawing/2014/chart" uri="{C3380CC4-5D6E-409C-BE32-E72D297353CC}">
              <c16:uniqueId val="{00000009-1A8B-42A9-82B1-C72DB80AFF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{959DD9EA-0050-48CF-BF46-D79D053AF44A}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A8B-42A9-82B1-C72DB80AFF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{815E447A-E782-485D-8AEE-7D7914F70234}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8B-42A9-82B1-C72DB80AFF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{C1B51957-F0C0-4D2C-B60D-52AE0388277C}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8B-42A9-82B1-C72DB80AFF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{39E81242-E48A-4965-B383-E38750837963}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8B-42A9-82B1-C72DB80AFF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{5F128691-4C10-4395-8AB7-86AF6D2D9039}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8B-42A9-82B1-C72DB80AFF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{FABE2054-386D-463B-A15F-9FC7940D2019}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A8B-42A9-82B1-C72DB80AFFCB}"/>
                </c:ext>
              </c:extLst>
            </c:dLbl>
            <c:dLbl>
              <c:idx val="16"/>
              <c:layout>
                <c:manualLayout>
                  <c:x val="-4.273409376244086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{A87ADEA1-7F07-4DAF-AECC-BB145E69D071}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A8B-42A9-82B1-C72DB80AFFCB}"/>
                </c:ext>
              </c:extLst>
            </c:dLbl>
            <c:dLbl>
              <c:idx val="24"/>
              <c:layout>
                <c:manualLayout>
                  <c:x val="-2.155630717670387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{BCDBF23E-D6BE-4B4F-B235-74CA0535BB59}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A8B-42A9-82B1-C72DB80AFF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{8D5F92D0-6F3A-4607-8505-2587F0205E6A}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A8B-42A9-82B1-C72DB80AF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1A8B-42A9-82B1-C72DB80AFFCB}"/>
            </c:ext>
          </c:extLst>
        </c:ser>
        <c:dLbls>
          <c:showLegendKey val="0"/>
          <c:showVal val="1"/>
          <c:showCatName val="0"/>
          <c:showSerName val="0"/>
          <c:showPercent val="0"/>
          <c:showBubbleSize val="0"/>
        </c:dLbls>
        <c:axId val="46179840"/>
        <c:axId val="46181760"/>
      </c:scatterChart>
      <c:valAx>
        <c:axId val="4617984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{B3490621-DD3E-4F0D-A750-700511031DC6}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6F-4BA3-B946-FD79061B05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{F669073F-D0B6-4F7F-A809-54F1F824F5AC}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6F-4BA3-B946-FD79061B05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{3F89011A-787E-49A3-8766-C3D8074AC7AE}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6F-4BA3-B946-FD79061B05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{49635883-18C6-49E6-A1BA-307333170968}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6F-4BA3-B946-FD79061B05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{C134D8F8-6BFC-4351-A065-42494E4E1530}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6F-4BA3-B946-FD79061B0501}"/>
                </c:ext>
              </c:extLst>
            </c:dLbl>
            <c:dLbl>
              <c:idx val="8"/>
              <c:layout>
                <c:manualLayout>
                  <c:x val="-2.5802953183727106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{C420EB21-E2BA-47EC-AA29-1B8DB9B0EC57}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6F-4BA3-B946-FD79061B0501}"/>
                </c:ext>
              </c:extLst>
            </c:dLbl>
            <c:dLbl>
              <c:idx val="16"/>
              <c:layout>
                <c:manualLayout>
                  <c:x val="-3.759303005449429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{67C211AB-5077-4C25-9897-F4B16BB12CCC}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6F-4BA3-B946-FD79061B050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{2177A13D-69EF-48E5-B91C-D12A5D50D367}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6F-4BA3-B946-FD79061B050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{A52DAE45-E6D1-42CC-96FA-C70AC0DA9F38}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6F-4BA3-B946-FD79061B05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14.7</c:v>
                </c:pt>
                <c:pt idx="16">
                  <c:v>14.5</c:v>
                </c:pt>
                <c:pt idx="24">
                  <c:v>15.1</c:v>
                </c:pt>
                <c:pt idx="32">
                  <c:v>15.6</c:v>
                </c:pt>
              </c:numCache>
            </c:numRef>
          </c:xVal>
          <c:yVal>
            <c:numRef>
              <c:f>公会計指標分析・財政指標組合せ分析表!$BP$73:$DC$73</c:f>
              <c:numCache>
                <c:formatCode>#,##0.0;"▲ "#,##0.0</c:formatCode>
                <c:ptCount val="40"/>
                <c:pt idx="0">
                  <c:v>161.6</c:v>
                </c:pt>
                <c:pt idx="8">
                  <c:v>139.4</c:v>
                </c:pt>
                <c:pt idx="16">
                  <c:v>131.69999999999999</c:v>
                </c:pt>
                <c:pt idx="24">
                  <c:v>118.6</c:v>
                </c:pt>
                <c:pt idx="32">
                  <c:v>110.4</c:v>
                </c:pt>
              </c:numCache>
            </c:numRef>
          </c:yVal>
          <c:smooth val="0"/>
          <c:extLst>
            <c:ext xmlns:c16="http://schemas.microsoft.com/office/drawing/2014/chart" uri="{C3380CC4-5D6E-409C-BE32-E72D297353CC}">
              <c16:uniqueId val="{00000009-BD6F-4BA3-B946-FD79061B05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{49E9D8AF-6167-49EC-B642-B4274438F743}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6F-4BA3-B946-FD79061B05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{1A5F9FA0-D1AB-40C6-A56F-5C0B7AF43DF3}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6F-4BA3-B946-FD79061B05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{1C428192-CE5D-43CA-BBB3-74B3A6FA9574}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6F-4BA3-B946-FD79061B05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{4E0EB51E-EB92-411C-972D-D14B82B5B9AA}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6F-4BA3-B946-FD79061B05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{B02D32ED-C4C0-42F4-8024-76C01E00AA19}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6F-4BA3-B946-FD79061B050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{557374CE-1185-4BFF-A263-1EEC44E7E47B}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6F-4BA3-B946-FD79061B0501}"/>
                </c:ext>
              </c:extLst>
            </c:dLbl>
            <c:dLbl>
              <c:idx val="16"/>
              <c:layout>
                <c:manualLayout>
                  <c:x val="-2.201929063398855E-2"/>
                  <c:y val="-7.293084422500893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{516230C5-7D5E-430A-B887-1484AE5A18C3}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6F-4BA3-B946-FD79061B0501}"/>
                </c:ext>
              </c:extLst>
            </c:dLbl>
            <c:dLbl>
              <c:idx val="24"/>
              <c:layout>
                <c:manualLayout>
                  <c:x val="-4.1376692604232719E-2"/>
                  <c:y val="-7.074919840784386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{5066D592-7014-4423-B19B-DFBEE264A386}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6F-4BA3-B946-FD79061B0501}"/>
                </c:ext>
              </c:extLst>
            </c:dLbl>
            <c:dLbl>
              <c:idx val="32"/>
              <c:layout>
                <c:manualLayout>
                  <c:x val="-3.1697991619110633E-2"/>
                  <c:y val="-4.3569727386744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{94FAE0B6-9215-437C-AD73-F4BB15022B6D}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6F-4BA3-B946-FD79061B05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BD6F-4BA3-B946-FD79061B0501}"/>
            </c:ext>
          </c:extLst>
        </c:ser>
        <c:dLbls>
          <c:showLegendKey val="0"/>
          <c:showVal val="1"/>
          <c:showCatName val="0"/>
          <c:showSerName val="0"/>
          <c:showPercent val="0"/>
          <c:showBubbleSize val="0"/>
        </c:dLbls>
        <c:axId val="84219776"/>
        <c:axId val="84234240"/>
      </c:scatterChart>
      <c:valAx>
        <c:axId val="84219776"/>
        <c:scaling>
          <c:orientation val="minMax"/>
          <c:max val="17.10000000000000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実質公債費比率（分子）は、平成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億円台で推移していたが、平成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年度には９億円台まで減少し、平成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年度以降は７～８億円台で推移している。平成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年度においては、普通会計分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、一部事務組合負担金、債務負担行為が償還完了等に伴い減少したが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、公営企業会計分について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、病院事業、下水道事業について依然として多額の償還が発生している。今後も、起債の抑制を図るなど着実に比率の減少に努める。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将来負担額（分子）は、平成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年度以降徐々に減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億円を下回っている。元</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金償還に伴う一部の地方債残高の減、一部事務組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合等負担見込額の減、充当可能基金の増等により、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比率は年々減少傾向にあり、平成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年度は昨年度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百万円の減となっている。しかし、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病院事業及び下水道事業において依然として多額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の起債残高を有していること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から、今後も行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財政改革を進め、起債の発行の抑制を図り、起債</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残高の縮減に努めていく。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富山県上市町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上市町定住促進住宅基金において定住促進住宅管理費の収支差額を積み立てたことにより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百万円の増、財政調整基金において寄附金受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入分等の積み立てにより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百万円の増、減債基金において</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地方債繰上償還等の財源確保のための任意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た一方、上市町ふるさと応援基金において事業充当に係る取り崩しにより差し引き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財政調整基金及び減債基金については、不時の支出等に備え、現有残高を目処に一定の額を確保するよう努める。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特定目的基金については、各々の目的に則りその活用に努めるとともに、役目を終えたもの等必要性に乏しい基金についてはその廃止を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上市町社会福祉事業基金：社会福祉向上のために必要な事業の財源に充てるもの。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上市町定住促進住宅基金：定住促進住宅の建設、修繕等の財源に充てるもの。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上市町生涯学習推進基金：生涯学習の推進のために必要な事業の財源に充てるもの。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上市町定住促進住宅基金：定住促進住宅管理費と使用料等収入との差額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上市町社会福祉事業基金：果実運用を行う基本残高分を確保のうえ、それを超える分については基金の目的に則り活用を図る。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上市町定住促進住宅基金：定住促進住宅の管理に係る収支差額分を積み立て、将来的な大規模修繕等の財源として確保する。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上市町生涯学習推進基金：社会教育施設の修繕、社会教育・文化活動等の財源としての活用を図る。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一般寄附金受入分及び預金利子分の積み立てにより、昨年度より２百万円の増となった。取り崩しは行っていない。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災害発生時、豪雪時等への備え、財源不足への対応等のため、現在の残高を維持するよう努める。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将来における地方債繰上償還等の財源確保のための任意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百万円の増となった。取り崩しは行っていない。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将来における地方債繰上償還等の財源として、現在の残高を維持するよう努める。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20,712
20,458
236.71
10,125,441
9,804,681
254,041
6,189,209
8,599,038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有形固定資産減価償却率は、類似団体平均より高い水準にある。現有施設の適正な維持管理に努める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とともに、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年度に策定した上市町公共施設等総合管理計画に則り、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現在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、施設類型ごとの個別施設計画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の策定を進めている。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79" name="楕円 78"/>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80" name="有形固定資産減価償却率該当値テキスト"/>
        <xdr:cNvSpPr txBox="1"/>
      </xdr:nvSpPr>
      <xdr:spPr>
        <a:xfrm>
          <a:off x="4813300" y="56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81" name="楕円 80"/>
        <xdr:cNvSpPr/>
      </xdr:nvSpPr>
      <xdr:spPr>
        <a:xfrm>
          <a:off x="4000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155787</xdr:rowOff>
    </xdr:to>
    <xdr:cxnSp macro="">
      <xdr:nvCxnSpPr>
        <xdr:cNvPr id="82" name="直線コネクタ 81"/>
        <xdr:cNvCxnSpPr/>
      </xdr:nvCxnSpPr>
      <xdr:spPr>
        <a:xfrm flipV="1">
          <a:off x="4051300" y="5841788"/>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3" name="楕円 82"/>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30</xdr:row>
      <xdr:rowOff>41910</xdr:rowOff>
    </xdr:to>
    <xdr:cxnSp macro="">
      <xdr:nvCxnSpPr>
        <xdr:cNvPr id="84" name="直線コネクタ 83"/>
        <xdr:cNvCxnSpPr/>
      </xdr:nvCxnSpPr>
      <xdr:spPr>
        <a:xfrm flipV="1">
          <a:off x="3289300" y="589936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5" name="楕円 84"/>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95885</xdr:rowOff>
    </xdr:to>
    <xdr:cxnSp macro="">
      <xdr:nvCxnSpPr>
        <xdr:cNvPr id="86" name="直線コネクタ 85"/>
        <xdr:cNvCxnSpPr/>
      </xdr:nvCxnSpPr>
      <xdr:spPr>
        <a:xfrm flipV="1">
          <a:off x="2527300" y="59569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7"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8"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9"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90" name="n_1mainValue有形固定資産減価償却率"/>
        <xdr:cNvSpPr txBox="1"/>
      </xdr:nvSpPr>
      <xdr:spPr>
        <a:xfrm>
          <a:off x="38360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1" name="n_2main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2" name="n_3main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償還が進捗しているものの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公営企業等において多額の起債残高を有することなどから、類似団体平均との比較では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高い水準にある。起債残高の抑制に努めるとともに、経費の節減を図りつつ、地方税等収入の確保に努めたい。</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84374</xdr:rowOff>
    </xdr:from>
    <xdr:to>
      <xdr:col>76</xdr:col>
      <xdr:colOff>73025</xdr:colOff>
      <xdr:row>30</xdr:row>
      <xdr:rowOff>14524</xdr:rowOff>
    </xdr:to>
    <xdr:sp macro="" textlink="">
      <xdr:nvSpPr>
        <xdr:cNvPr id="136" name="楕円 135"/>
        <xdr:cNvSpPr/>
      </xdr:nvSpPr>
      <xdr:spPr>
        <a:xfrm>
          <a:off x="14744700" y="58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107251</xdr:rowOff>
    </xdr:from>
    <xdr:ext cx="469744" cy="259045"/>
    <xdr:sp macro="" textlink="">
      <xdr:nvSpPr>
        <xdr:cNvPr id="137" name="債務償還比率該当値テキスト"/>
        <xdr:cNvSpPr txBox="1"/>
      </xdr:nvSpPr>
      <xdr:spPr>
        <a:xfrm>
          <a:off x="14846300" y="567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119806</xdr:rowOff>
    </xdr:from>
    <xdr:to>
      <xdr:col>72</xdr:col>
      <xdr:colOff>123825</xdr:colOff>
      <xdr:row>29</xdr:row>
      <xdr:rowOff>49956</xdr:rowOff>
    </xdr:to>
    <xdr:sp macro="" textlink="">
      <xdr:nvSpPr>
        <xdr:cNvPr id="138" name="楕円 137"/>
        <xdr:cNvSpPr/>
      </xdr:nvSpPr>
      <xdr:spPr>
        <a:xfrm>
          <a:off x="14033500" y="56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170606</xdr:rowOff>
    </xdr:from>
    <xdr:to>
      <xdr:col>76</xdr:col>
      <xdr:colOff>22225</xdr:colOff>
      <xdr:row>29</xdr:row>
      <xdr:rowOff>135174</xdr:rowOff>
    </xdr:to>
    <xdr:cxnSp macro="">
      <xdr:nvCxnSpPr>
        <xdr:cNvPr id="139" name="直線コネクタ 138"/>
        <xdr:cNvCxnSpPr/>
      </xdr:nvCxnSpPr>
      <xdr:spPr>
        <a:xfrm>
          <a:off x="14084300" y="5742731"/>
          <a:ext cx="7112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66483</xdr:rowOff>
    </xdr:from>
    <xdr:ext cx="469744" cy="259045"/>
    <xdr:sp macro="" textlink="">
      <xdr:nvSpPr>
        <xdr:cNvPr id="141" name="n_1mainValue債務償還比率"/>
        <xdr:cNvSpPr txBox="1"/>
      </xdr:nvSpPr>
      <xdr:spPr>
        <a:xfrm>
          <a:off x="13836727" y="546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20,712
20,458
236.71
10,125,441
9,804,681
254,041
6,189,209
8,599,038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1" name="楕円 70"/>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2" name="【道路】&#10;有形固定資産減価償却率該当値テキスト"/>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3" name="楕円 72"/>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110490</xdr:rowOff>
    </xdr:to>
    <xdr:cxnSp macro="">
      <xdr:nvCxnSpPr>
        <xdr:cNvPr id="74" name="直線コネクタ 73"/>
        <xdr:cNvCxnSpPr/>
      </xdr:nvCxnSpPr>
      <xdr:spPr>
        <a:xfrm flipV="1">
          <a:off x="3797300" y="6419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5" name="楕円 74"/>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142875</xdr:rowOff>
    </xdr:to>
    <xdr:cxnSp macro="">
      <xdr:nvCxnSpPr>
        <xdr:cNvPr id="76" name="直線コネクタ 75"/>
        <xdr:cNvCxnSpPr/>
      </xdr:nvCxnSpPr>
      <xdr:spPr>
        <a:xfrm flipV="1">
          <a:off x="2908300" y="64541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124460</xdr:rowOff>
    </xdr:from>
    <xdr:to>
      <xdr:col>10</xdr:col>
      <xdr:colOff>165100</xdr:colOff>
      <xdr:row>38</xdr:row>
      <xdr:rowOff>54610</xdr:rowOff>
    </xdr:to>
    <xdr:sp macro="" textlink="">
      <xdr:nvSpPr>
        <xdr:cNvPr id="77" name="楕円 76"/>
        <xdr:cNvSpPr/>
      </xdr:nvSpPr>
      <xdr:spPr>
        <a:xfrm>
          <a:off x="1968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38</xdr:row>
      <xdr:rowOff>3810</xdr:rowOff>
    </xdr:to>
    <xdr:cxnSp macro="">
      <xdr:nvCxnSpPr>
        <xdr:cNvPr id="78" name="直線コネクタ 77"/>
        <xdr:cNvCxnSpPr/>
      </xdr:nvCxnSpPr>
      <xdr:spPr>
        <a:xfrm flipV="1">
          <a:off x="2019300" y="6486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2"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83" name="n_2mainValue【道路】&#10;有形固定資産減価償却率"/>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71137</xdr:rowOff>
    </xdr:from>
    <xdr:ext cx="405111" cy="259045"/>
    <xdr:sp macro="" textlink="">
      <xdr:nvSpPr>
        <xdr:cNvPr id="84" name="n_3mainValue【道路】&#10;有形固定資産減価償却率"/>
        <xdr:cNvSpPr txBox="1"/>
      </xdr:nvSpPr>
      <xdr:spPr>
        <a:xfrm>
          <a:off x="1816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71806</xdr:rowOff>
    </xdr:from>
    <xdr:to>
      <xdr:col>55</xdr:col>
      <xdr:colOff>50800</xdr:colOff>
      <xdr:row>41</xdr:row>
      <xdr:rowOff>1956</xdr:rowOff>
    </xdr:to>
    <xdr:sp macro="" textlink="">
      <xdr:nvSpPr>
        <xdr:cNvPr id="123" name="楕円 122"/>
        <xdr:cNvSpPr/>
      </xdr:nvSpPr>
      <xdr:spPr>
        <a:xfrm>
          <a:off x="10426700" y="6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94683</xdr:rowOff>
    </xdr:from>
    <xdr:ext cx="534377" cy="259045"/>
    <xdr:sp macro="" textlink="">
      <xdr:nvSpPr>
        <xdr:cNvPr id="124" name="【道路】&#10;一人当たり延長該当値テキスト"/>
        <xdr:cNvSpPr txBox="1"/>
      </xdr:nvSpPr>
      <xdr:spPr>
        <a:xfrm>
          <a:off x="10515600" y="67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72911</xdr:rowOff>
    </xdr:from>
    <xdr:to>
      <xdr:col>50</xdr:col>
      <xdr:colOff>165100</xdr:colOff>
      <xdr:row>41</xdr:row>
      <xdr:rowOff>3061</xdr:rowOff>
    </xdr:to>
    <xdr:sp macro="" textlink="">
      <xdr:nvSpPr>
        <xdr:cNvPr id="125" name="楕円 124"/>
        <xdr:cNvSpPr/>
      </xdr:nvSpPr>
      <xdr:spPr>
        <a:xfrm>
          <a:off x="9588500" y="69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122606</xdr:rowOff>
    </xdr:from>
    <xdr:to>
      <xdr:col>55</xdr:col>
      <xdr:colOff>0</xdr:colOff>
      <xdr:row>40</xdr:row>
      <xdr:rowOff>123711</xdr:rowOff>
    </xdr:to>
    <xdr:cxnSp macro="">
      <xdr:nvCxnSpPr>
        <xdr:cNvPr id="126" name="直線コネクタ 125"/>
        <xdr:cNvCxnSpPr/>
      </xdr:nvCxnSpPr>
      <xdr:spPr>
        <a:xfrm flipV="1">
          <a:off x="9639300" y="6980606"/>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77445</xdr:rowOff>
    </xdr:from>
    <xdr:to>
      <xdr:col>46</xdr:col>
      <xdr:colOff>38100</xdr:colOff>
      <xdr:row>41</xdr:row>
      <xdr:rowOff>7595</xdr:rowOff>
    </xdr:to>
    <xdr:sp macro="" textlink="">
      <xdr:nvSpPr>
        <xdr:cNvPr id="127" name="楕円 126"/>
        <xdr:cNvSpPr/>
      </xdr:nvSpPr>
      <xdr:spPr>
        <a:xfrm>
          <a:off x="8699500" y="69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123711</xdr:rowOff>
    </xdr:from>
    <xdr:to>
      <xdr:col>50</xdr:col>
      <xdr:colOff>114300</xdr:colOff>
      <xdr:row>40</xdr:row>
      <xdr:rowOff>128245</xdr:rowOff>
    </xdr:to>
    <xdr:cxnSp macro="">
      <xdr:nvCxnSpPr>
        <xdr:cNvPr id="128" name="直線コネクタ 127"/>
        <xdr:cNvCxnSpPr/>
      </xdr:nvCxnSpPr>
      <xdr:spPr>
        <a:xfrm flipV="1">
          <a:off x="8750300" y="6981711"/>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80696</xdr:rowOff>
    </xdr:from>
    <xdr:to>
      <xdr:col>41</xdr:col>
      <xdr:colOff>101600</xdr:colOff>
      <xdr:row>41</xdr:row>
      <xdr:rowOff>10846</xdr:rowOff>
    </xdr:to>
    <xdr:sp macro="" textlink="">
      <xdr:nvSpPr>
        <xdr:cNvPr id="129" name="楕円 128"/>
        <xdr:cNvSpPr/>
      </xdr:nvSpPr>
      <xdr:spPr>
        <a:xfrm>
          <a:off x="7810500" y="6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128245</xdr:rowOff>
    </xdr:from>
    <xdr:to>
      <xdr:col>45</xdr:col>
      <xdr:colOff>177800</xdr:colOff>
      <xdr:row>40</xdr:row>
      <xdr:rowOff>131496</xdr:rowOff>
    </xdr:to>
    <xdr:cxnSp macro="">
      <xdr:nvCxnSpPr>
        <xdr:cNvPr id="130" name="直線コネクタ 129"/>
        <xdr:cNvCxnSpPr/>
      </xdr:nvCxnSpPr>
      <xdr:spPr>
        <a:xfrm flipV="1">
          <a:off x="7861300" y="6986245"/>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19588</xdr:rowOff>
    </xdr:from>
    <xdr:ext cx="534377" cy="259045"/>
    <xdr:sp macro="" textlink="">
      <xdr:nvSpPr>
        <xdr:cNvPr id="134" name="n_1mainValue【道路】&#10;一人当たり延長"/>
        <xdr:cNvSpPr txBox="1"/>
      </xdr:nvSpPr>
      <xdr:spPr>
        <a:xfrm>
          <a:off x="9359411" y="67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24122</xdr:rowOff>
    </xdr:from>
    <xdr:ext cx="534377" cy="259045"/>
    <xdr:sp macro="" textlink="">
      <xdr:nvSpPr>
        <xdr:cNvPr id="135" name="n_2mainValue【道路】&#10;一人当たり延長"/>
        <xdr:cNvSpPr txBox="1"/>
      </xdr:nvSpPr>
      <xdr:spPr>
        <a:xfrm>
          <a:off x="8483111" y="67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27373</xdr:rowOff>
    </xdr:from>
    <xdr:ext cx="534377" cy="259045"/>
    <xdr:sp macro="" textlink="">
      <xdr:nvSpPr>
        <xdr:cNvPr id="136" name="n_3mainValue【道路】&#10;一人当たり延長"/>
        <xdr:cNvSpPr txBox="1"/>
      </xdr:nvSpPr>
      <xdr:spPr>
        <a:xfrm>
          <a:off x="7594111" y="67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36830</xdr:rowOff>
    </xdr:from>
    <xdr:to>
      <xdr:col>24</xdr:col>
      <xdr:colOff>114300</xdr:colOff>
      <xdr:row>62</xdr:row>
      <xdr:rowOff>138430</xdr:rowOff>
    </xdr:to>
    <xdr:sp macro="" textlink="">
      <xdr:nvSpPr>
        <xdr:cNvPr id="175" name="楕円 174"/>
        <xdr:cNvSpPr/>
      </xdr:nvSpPr>
      <xdr:spPr>
        <a:xfrm>
          <a:off x="4584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15257</xdr:rowOff>
    </xdr:from>
    <xdr:ext cx="405111" cy="259045"/>
    <xdr:sp macro="" textlink="">
      <xdr:nvSpPr>
        <xdr:cNvPr id="176" name="【橋りょう・トンネル】&#10;有形固定資産減価償却率該当値テキスト"/>
        <xdr:cNvSpPr txBox="1"/>
      </xdr:nvSpPr>
      <xdr:spPr>
        <a:xfrm>
          <a:off x="4673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69215</xdr:rowOff>
    </xdr:from>
    <xdr:to>
      <xdr:col>20</xdr:col>
      <xdr:colOff>38100</xdr:colOff>
      <xdr:row>62</xdr:row>
      <xdr:rowOff>170815</xdr:rowOff>
    </xdr:to>
    <xdr:sp macro="" textlink="">
      <xdr:nvSpPr>
        <xdr:cNvPr id="177" name="楕円 176"/>
        <xdr:cNvSpPr/>
      </xdr:nvSpPr>
      <xdr:spPr>
        <a:xfrm>
          <a:off x="3746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87630</xdr:rowOff>
    </xdr:from>
    <xdr:to>
      <xdr:col>24</xdr:col>
      <xdr:colOff>63500</xdr:colOff>
      <xdr:row>62</xdr:row>
      <xdr:rowOff>120015</xdr:rowOff>
    </xdr:to>
    <xdr:cxnSp macro="">
      <xdr:nvCxnSpPr>
        <xdr:cNvPr id="178" name="直線コネクタ 177"/>
        <xdr:cNvCxnSpPr/>
      </xdr:nvCxnSpPr>
      <xdr:spPr>
        <a:xfrm flipV="1">
          <a:off x="3797300" y="107175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101600</xdr:rowOff>
    </xdr:from>
    <xdr:to>
      <xdr:col>15</xdr:col>
      <xdr:colOff>101600</xdr:colOff>
      <xdr:row>63</xdr:row>
      <xdr:rowOff>31750</xdr:rowOff>
    </xdr:to>
    <xdr:sp macro="" textlink="">
      <xdr:nvSpPr>
        <xdr:cNvPr id="179" name="楕円 178"/>
        <xdr:cNvSpPr/>
      </xdr:nvSpPr>
      <xdr:spPr>
        <a:xfrm>
          <a:off x="2857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120015</xdr:rowOff>
    </xdr:from>
    <xdr:to>
      <xdr:col>19</xdr:col>
      <xdr:colOff>177800</xdr:colOff>
      <xdr:row>62</xdr:row>
      <xdr:rowOff>152400</xdr:rowOff>
    </xdr:to>
    <xdr:cxnSp macro="">
      <xdr:nvCxnSpPr>
        <xdr:cNvPr id="180" name="直線コネクタ 179"/>
        <xdr:cNvCxnSpPr/>
      </xdr:nvCxnSpPr>
      <xdr:spPr>
        <a:xfrm flipV="1">
          <a:off x="2908300" y="107499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133985</xdr:rowOff>
    </xdr:from>
    <xdr:to>
      <xdr:col>10</xdr:col>
      <xdr:colOff>165100</xdr:colOff>
      <xdr:row>63</xdr:row>
      <xdr:rowOff>64135</xdr:rowOff>
    </xdr:to>
    <xdr:sp macro="" textlink="">
      <xdr:nvSpPr>
        <xdr:cNvPr id="181" name="楕円 180"/>
        <xdr:cNvSpPr/>
      </xdr:nvSpPr>
      <xdr:spPr>
        <a:xfrm>
          <a:off x="196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152400</xdr:rowOff>
    </xdr:from>
    <xdr:to>
      <xdr:col>15</xdr:col>
      <xdr:colOff>50800</xdr:colOff>
      <xdr:row>63</xdr:row>
      <xdr:rowOff>13335</xdr:rowOff>
    </xdr:to>
    <xdr:cxnSp macro="">
      <xdr:nvCxnSpPr>
        <xdr:cNvPr id="182" name="直線コネクタ 181"/>
        <xdr:cNvCxnSpPr/>
      </xdr:nvCxnSpPr>
      <xdr:spPr>
        <a:xfrm flipV="1">
          <a:off x="2019300" y="107823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161942</xdr:rowOff>
    </xdr:from>
    <xdr:ext cx="405111" cy="259045"/>
    <xdr:sp macro="" textlink="">
      <xdr:nvSpPr>
        <xdr:cNvPr id="186" name="n_1mainValue【橋りょう・トンネル】&#10;有形固定資産減価償却率"/>
        <xdr:cNvSpPr txBox="1"/>
      </xdr:nvSpPr>
      <xdr:spPr>
        <a:xfrm>
          <a:off x="35820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22877</xdr:rowOff>
    </xdr:from>
    <xdr:ext cx="405111" cy="259045"/>
    <xdr:sp macro="" textlink="">
      <xdr:nvSpPr>
        <xdr:cNvPr id="187" name="n_2mainValue【橋りょう・トンネル】&#10;有形固定資産減価償却率"/>
        <xdr:cNvSpPr txBox="1"/>
      </xdr:nvSpPr>
      <xdr:spPr>
        <a:xfrm>
          <a:off x="2705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55262</xdr:rowOff>
    </xdr:from>
    <xdr:ext cx="405111" cy="259045"/>
    <xdr:sp macro="" textlink="">
      <xdr:nvSpPr>
        <xdr:cNvPr id="188" name="n_3mainValue【橋りょう・トンネル】&#10;有形固定資産減価償却率"/>
        <xdr:cNvSpPr txBox="1"/>
      </xdr:nvSpPr>
      <xdr:spPr>
        <a:xfrm>
          <a:off x="1816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59623</xdr:rowOff>
    </xdr:from>
    <xdr:to>
      <xdr:col>55</xdr:col>
      <xdr:colOff>50800</xdr:colOff>
      <xdr:row>63</xdr:row>
      <xdr:rowOff>161223</xdr:rowOff>
    </xdr:to>
    <xdr:sp macro="" textlink="">
      <xdr:nvSpPr>
        <xdr:cNvPr id="225" name="楕円 224"/>
        <xdr:cNvSpPr/>
      </xdr:nvSpPr>
      <xdr:spPr>
        <a:xfrm>
          <a:off x="10426700" y="108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146000</xdr:rowOff>
    </xdr:from>
    <xdr:ext cx="534377" cy="259045"/>
    <xdr:sp macro="" textlink="">
      <xdr:nvSpPr>
        <xdr:cNvPr id="226" name="【橋りょう・トンネル】&#10;一人当たり有形固定資産（償却資産）額該当値テキスト"/>
        <xdr:cNvSpPr txBox="1"/>
      </xdr:nvSpPr>
      <xdr:spPr>
        <a:xfrm>
          <a:off x="10515600" y="107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60336</xdr:rowOff>
    </xdr:from>
    <xdr:to>
      <xdr:col>50</xdr:col>
      <xdr:colOff>165100</xdr:colOff>
      <xdr:row>63</xdr:row>
      <xdr:rowOff>161936</xdr:rowOff>
    </xdr:to>
    <xdr:sp macro="" textlink="">
      <xdr:nvSpPr>
        <xdr:cNvPr id="227" name="楕円 226"/>
        <xdr:cNvSpPr/>
      </xdr:nvSpPr>
      <xdr:spPr>
        <a:xfrm>
          <a:off x="9588500" y="108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110423</xdr:rowOff>
    </xdr:from>
    <xdr:to>
      <xdr:col>55</xdr:col>
      <xdr:colOff>0</xdr:colOff>
      <xdr:row>63</xdr:row>
      <xdr:rowOff>111136</xdr:rowOff>
    </xdr:to>
    <xdr:cxnSp macro="">
      <xdr:nvCxnSpPr>
        <xdr:cNvPr id="228" name="直線コネクタ 227"/>
        <xdr:cNvCxnSpPr/>
      </xdr:nvCxnSpPr>
      <xdr:spPr>
        <a:xfrm flipV="1">
          <a:off x="9639300" y="10911773"/>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61239</xdr:rowOff>
    </xdr:from>
    <xdr:to>
      <xdr:col>46</xdr:col>
      <xdr:colOff>38100</xdr:colOff>
      <xdr:row>63</xdr:row>
      <xdr:rowOff>162839</xdr:rowOff>
    </xdr:to>
    <xdr:sp macro="" textlink="">
      <xdr:nvSpPr>
        <xdr:cNvPr id="229" name="楕円 228"/>
        <xdr:cNvSpPr/>
      </xdr:nvSpPr>
      <xdr:spPr>
        <a:xfrm>
          <a:off x="8699500" y="108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111136</xdr:rowOff>
    </xdr:from>
    <xdr:to>
      <xdr:col>50</xdr:col>
      <xdr:colOff>114300</xdr:colOff>
      <xdr:row>63</xdr:row>
      <xdr:rowOff>112039</xdr:rowOff>
    </xdr:to>
    <xdr:cxnSp macro="">
      <xdr:nvCxnSpPr>
        <xdr:cNvPr id="230" name="直線コネクタ 229"/>
        <xdr:cNvCxnSpPr/>
      </xdr:nvCxnSpPr>
      <xdr:spPr>
        <a:xfrm flipV="1">
          <a:off x="8750300" y="10912486"/>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61923</xdr:rowOff>
    </xdr:from>
    <xdr:to>
      <xdr:col>41</xdr:col>
      <xdr:colOff>101600</xdr:colOff>
      <xdr:row>63</xdr:row>
      <xdr:rowOff>163523</xdr:rowOff>
    </xdr:to>
    <xdr:sp macro="" textlink="">
      <xdr:nvSpPr>
        <xdr:cNvPr id="231" name="楕円 230"/>
        <xdr:cNvSpPr/>
      </xdr:nvSpPr>
      <xdr:spPr>
        <a:xfrm>
          <a:off x="7810500" y="108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112039</xdr:rowOff>
    </xdr:from>
    <xdr:to>
      <xdr:col>45</xdr:col>
      <xdr:colOff>177800</xdr:colOff>
      <xdr:row>63</xdr:row>
      <xdr:rowOff>112723</xdr:rowOff>
    </xdr:to>
    <xdr:cxnSp macro="">
      <xdr:nvCxnSpPr>
        <xdr:cNvPr id="232" name="直線コネクタ 231"/>
        <xdr:cNvCxnSpPr/>
      </xdr:nvCxnSpPr>
      <xdr:spPr>
        <a:xfrm flipV="1">
          <a:off x="7861300" y="10913389"/>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153063</xdr:rowOff>
    </xdr:from>
    <xdr:ext cx="534377" cy="259045"/>
    <xdr:sp macro="" textlink="">
      <xdr:nvSpPr>
        <xdr:cNvPr id="236" name="n_1mainValue【橋りょう・トンネル】&#10;一人当たり有形固定資産（償却資産）額"/>
        <xdr:cNvSpPr txBox="1"/>
      </xdr:nvSpPr>
      <xdr:spPr>
        <a:xfrm>
          <a:off x="9359411" y="10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153966</xdr:rowOff>
    </xdr:from>
    <xdr:ext cx="534377" cy="259045"/>
    <xdr:sp macro="" textlink="">
      <xdr:nvSpPr>
        <xdr:cNvPr id="237" name="n_2mainValue【橋りょう・トンネル】&#10;一人当たり有形固定資産（償却資産）額"/>
        <xdr:cNvSpPr txBox="1"/>
      </xdr:nvSpPr>
      <xdr:spPr>
        <a:xfrm>
          <a:off x="8483111" y="109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154650</xdr:rowOff>
    </xdr:from>
    <xdr:ext cx="534377" cy="259045"/>
    <xdr:sp macro="" textlink="">
      <xdr:nvSpPr>
        <xdr:cNvPr id="238" name="n_3mainValue【橋りょう・トンネル】&#10;一人当たり有形固定資産（償却資産）額"/>
        <xdr:cNvSpPr txBox="1"/>
      </xdr:nvSpPr>
      <xdr:spPr>
        <a:xfrm>
          <a:off x="7594111" y="109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78" name="楕円 277"/>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15257</xdr:rowOff>
    </xdr:from>
    <xdr:ext cx="405111" cy="259045"/>
    <xdr:sp macro="" textlink="">
      <xdr:nvSpPr>
        <xdr:cNvPr id="279" name="【公営住宅】&#10;有形固定資産減価償却率該当値テキスト"/>
        <xdr:cNvSpPr txBox="1"/>
      </xdr:nvSpPr>
      <xdr:spPr>
        <a:xfrm>
          <a:off x="4673600"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80" name="楕円 279"/>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118111</xdr:rowOff>
    </xdr:to>
    <xdr:cxnSp macro="">
      <xdr:nvCxnSpPr>
        <xdr:cNvPr id="281" name="直線コネクタ 280"/>
        <xdr:cNvCxnSpPr/>
      </xdr:nvCxnSpPr>
      <xdr:spPr>
        <a:xfrm flipV="1">
          <a:off x="3797300" y="139750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282" name="楕円 281"/>
        <xdr:cNvSpPr/>
      </xdr:nvSpPr>
      <xdr:spPr>
        <a:xfrm>
          <a:off x="2857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127636</xdr:rowOff>
    </xdr:to>
    <xdr:cxnSp macro="">
      <xdr:nvCxnSpPr>
        <xdr:cNvPr id="283" name="直線コネクタ 282"/>
        <xdr:cNvCxnSpPr/>
      </xdr:nvCxnSpPr>
      <xdr:spPr>
        <a:xfrm flipV="1">
          <a:off x="2908300" y="140055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84" name="楕円 283"/>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127636</xdr:rowOff>
    </xdr:from>
    <xdr:to>
      <xdr:col>15</xdr:col>
      <xdr:colOff>50800</xdr:colOff>
      <xdr:row>81</xdr:row>
      <xdr:rowOff>156211</xdr:rowOff>
    </xdr:to>
    <xdr:cxnSp macro="">
      <xdr:nvCxnSpPr>
        <xdr:cNvPr id="285" name="直線コネクタ 284"/>
        <xdr:cNvCxnSpPr/>
      </xdr:nvCxnSpPr>
      <xdr:spPr>
        <a:xfrm flipV="1">
          <a:off x="2019300" y="140150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289" name="n_1main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169563</xdr:rowOff>
    </xdr:from>
    <xdr:ext cx="405111" cy="259045"/>
    <xdr:sp macro="" textlink="">
      <xdr:nvSpPr>
        <xdr:cNvPr id="290" name="n_2mainValue【公営住宅】&#10;有形固定資産減価償却率"/>
        <xdr:cNvSpPr txBox="1"/>
      </xdr:nvSpPr>
      <xdr:spPr>
        <a:xfrm>
          <a:off x="2705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291" name="n_3mainValue【公営住宅】&#10;有形固定資産減価償却率"/>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85026</xdr:rowOff>
    </xdr:from>
    <xdr:to>
      <xdr:col>55</xdr:col>
      <xdr:colOff>50800</xdr:colOff>
      <xdr:row>82</xdr:row>
      <xdr:rowOff>15176</xdr:rowOff>
    </xdr:to>
    <xdr:sp macro="" textlink="">
      <xdr:nvSpPr>
        <xdr:cNvPr id="326" name="楕円 325"/>
        <xdr:cNvSpPr/>
      </xdr:nvSpPr>
      <xdr:spPr>
        <a:xfrm>
          <a:off x="10426700" y="1397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107903</xdr:rowOff>
    </xdr:from>
    <xdr:ext cx="469744" cy="259045"/>
    <xdr:sp macro="" textlink="">
      <xdr:nvSpPr>
        <xdr:cNvPr id="327" name="【公営住宅】&#10;一人当たり面積該当値テキスト"/>
        <xdr:cNvSpPr txBox="1"/>
      </xdr:nvSpPr>
      <xdr:spPr>
        <a:xfrm>
          <a:off x="10515600" y="1382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93027</xdr:rowOff>
    </xdr:from>
    <xdr:to>
      <xdr:col>50</xdr:col>
      <xdr:colOff>165100</xdr:colOff>
      <xdr:row>82</xdr:row>
      <xdr:rowOff>23177</xdr:rowOff>
    </xdr:to>
    <xdr:sp macro="" textlink="">
      <xdr:nvSpPr>
        <xdr:cNvPr id="328" name="楕円 327"/>
        <xdr:cNvSpPr/>
      </xdr:nvSpPr>
      <xdr:spPr>
        <a:xfrm>
          <a:off x="9588500" y="139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135826</xdr:rowOff>
    </xdr:from>
    <xdr:to>
      <xdr:col>55</xdr:col>
      <xdr:colOff>0</xdr:colOff>
      <xdr:row>81</xdr:row>
      <xdr:rowOff>143827</xdr:rowOff>
    </xdr:to>
    <xdr:cxnSp macro="">
      <xdr:nvCxnSpPr>
        <xdr:cNvPr id="329" name="直線コネクタ 328"/>
        <xdr:cNvCxnSpPr/>
      </xdr:nvCxnSpPr>
      <xdr:spPr>
        <a:xfrm flipV="1">
          <a:off x="9639300" y="1402327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102172</xdr:rowOff>
    </xdr:from>
    <xdr:to>
      <xdr:col>46</xdr:col>
      <xdr:colOff>38100</xdr:colOff>
      <xdr:row>82</xdr:row>
      <xdr:rowOff>32322</xdr:rowOff>
    </xdr:to>
    <xdr:sp macro="" textlink="">
      <xdr:nvSpPr>
        <xdr:cNvPr id="330" name="楕円 329"/>
        <xdr:cNvSpPr/>
      </xdr:nvSpPr>
      <xdr:spPr>
        <a:xfrm>
          <a:off x="8699500" y="139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143827</xdr:rowOff>
    </xdr:from>
    <xdr:to>
      <xdr:col>50</xdr:col>
      <xdr:colOff>114300</xdr:colOff>
      <xdr:row>81</xdr:row>
      <xdr:rowOff>152972</xdr:rowOff>
    </xdr:to>
    <xdr:cxnSp macro="">
      <xdr:nvCxnSpPr>
        <xdr:cNvPr id="331" name="直線コネクタ 330"/>
        <xdr:cNvCxnSpPr/>
      </xdr:nvCxnSpPr>
      <xdr:spPr>
        <a:xfrm flipV="1">
          <a:off x="8750300" y="1403127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109601</xdr:rowOff>
    </xdr:from>
    <xdr:to>
      <xdr:col>41</xdr:col>
      <xdr:colOff>101600</xdr:colOff>
      <xdr:row>82</xdr:row>
      <xdr:rowOff>39751</xdr:rowOff>
    </xdr:to>
    <xdr:sp macro="" textlink="">
      <xdr:nvSpPr>
        <xdr:cNvPr id="332" name="楕円 331"/>
        <xdr:cNvSpPr/>
      </xdr:nvSpPr>
      <xdr:spPr>
        <a:xfrm>
          <a:off x="7810500" y="139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152972</xdr:rowOff>
    </xdr:from>
    <xdr:to>
      <xdr:col>45</xdr:col>
      <xdr:colOff>177800</xdr:colOff>
      <xdr:row>81</xdr:row>
      <xdr:rowOff>160401</xdr:rowOff>
    </xdr:to>
    <xdr:cxnSp macro="">
      <xdr:nvCxnSpPr>
        <xdr:cNvPr id="333" name="直線コネクタ 332"/>
        <xdr:cNvCxnSpPr/>
      </xdr:nvCxnSpPr>
      <xdr:spPr>
        <a:xfrm flipV="1">
          <a:off x="7861300" y="1404042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39704</xdr:rowOff>
    </xdr:from>
    <xdr:ext cx="469744" cy="259045"/>
    <xdr:sp macro="" textlink="">
      <xdr:nvSpPr>
        <xdr:cNvPr id="337" name="n_1mainValue【公営住宅】&#10;一人当たり面積"/>
        <xdr:cNvSpPr txBox="1"/>
      </xdr:nvSpPr>
      <xdr:spPr>
        <a:xfrm>
          <a:off x="9391727" y="1375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48849</xdr:rowOff>
    </xdr:from>
    <xdr:ext cx="469744" cy="259045"/>
    <xdr:sp macro="" textlink="">
      <xdr:nvSpPr>
        <xdr:cNvPr id="338" name="n_2mainValue【公営住宅】&#10;一人当たり面積"/>
        <xdr:cNvSpPr txBox="1"/>
      </xdr:nvSpPr>
      <xdr:spPr>
        <a:xfrm>
          <a:off x="8515427" y="137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56278</xdr:rowOff>
    </xdr:from>
    <xdr:ext cx="469744" cy="259045"/>
    <xdr:sp macro="" textlink="">
      <xdr:nvSpPr>
        <xdr:cNvPr id="339" name="n_3mainValue【公営住宅】&#10;一人当たり面積"/>
        <xdr:cNvSpPr txBox="1"/>
      </xdr:nvSpPr>
      <xdr:spPr>
        <a:xfrm>
          <a:off x="7626427" y="1377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395" name="楕円 394"/>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396" name="【認定こども園・幼稚園・保育所】&#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65405</xdr:rowOff>
    </xdr:from>
    <xdr:to>
      <xdr:col>81</xdr:col>
      <xdr:colOff>101600</xdr:colOff>
      <xdr:row>34</xdr:row>
      <xdr:rowOff>167005</xdr:rowOff>
    </xdr:to>
    <xdr:sp macro="" textlink="">
      <xdr:nvSpPr>
        <xdr:cNvPr id="397" name="楕円 396"/>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116205</xdr:rowOff>
    </xdr:from>
    <xdr:to>
      <xdr:col>85</xdr:col>
      <xdr:colOff>127000</xdr:colOff>
      <xdr:row>35</xdr:row>
      <xdr:rowOff>133350</xdr:rowOff>
    </xdr:to>
    <xdr:cxnSp macro="">
      <xdr:nvCxnSpPr>
        <xdr:cNvPr id="398" name="直線コネクタ 397"/>
        <xdr:cNvCxnSpPr/>
      </xdr:nvCxnSpPr>
      <xdr:spPr>
        <a:xfrm>
          <a:off x="15481300" y="594550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149225</xdr:rowOff>
    </xdr:from>
    <xdr:to>
      <xdr:col>76</xdr:col>
      <xdr:colOff>165100</xdr:colOff>
      <xdr:row>35</xdr:row>
      <xdr:rowOff>79375</xdr:rowOff>
    </xdr:to>
    <xdr:sp macro="" textlink="">
      <xdr:nvSpPr>
        <xdr:cNvPr id="399" name="楕円 398"/>
        <xdr:cNvSpPr/>
      </xdr:nvSpPr>
      <xdr:spPr>
        <a:xfrm>
          <a:off x="14541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116205</xdr:rowOff>
    </xdr:from>
    <xdr:to>
      <xdr:col>81</xdr:col>
      <xdr:colOff>50800</xdr:colOff>
      <xdr:row>35</xdr:row>
      <xdr:rowOff>28575</xdr:rowOff>
    </xdr:to>
    <xdr:cxnSp macro="">
      <xdr:nvCxnSpPr>
        <xdr:cNvPr id="400" name="直線コネクタ 399"/>
        <xdr:cNvCxnSpPr/>
      </xdr:nvCxnSpPr>
      <xdr:spPr>
        <a:xfrm flipV="1">
          <a:off x="14592300" y="594550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401" name="楕円 400"/>
        <xdr:cNvSpPr/>
      </xdr:nvSpPr>
      <xdr:spPr>
        <a:xfrm>
          <a:off x="13652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28575</xdr:rowOff>
    </xdr:from>
    <xdr:to>
      <xdr:col>76</xdr:col>
      <xdr:colOff>114300</xdr:colOff>
      <xdr:row>35</xdr:row>
      <xdr:rowOff>137160</xdr:rowOff>
    </xdr:to>
    <xdr:cxnSp macro="">
      <xdr:nvCxnSpPr>
        <xdr:cNvPr id="402" name="直線コネクタ 401"/>
        <xdr:cNvCxnSpPr/>
      </xdr:nvCxnSpPr>
      <xdr:spPr>
        <a:xfrm flipV="1">
          <a:off x="13703300" y="60293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12082</xdr:rowOff>
    </xdr:from>
    <xdr:ext cx="405111" cy="259045"/>
    <xdr:sp macro="" textlink="">
      <xdr:nvSpPr>
        <xdr:cNvPr id="406" name="n_1mainValue【認定こども園・幼稚園・保育所】&#10;有形固定資産減価償却率"/>
        <xdr:cNvSpPr txBox="1"/>
      </xdr:nvSpPr>
      <xdr:spPr>
        <a:xfrm>
          <a:off x="15266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95902</xdr:rowOff>
    </xdr:from>
    <xdr:ext cx="405111" cy="259045"/>
    <xdr:sp macro="" textlink="">
      <xdr:nvSpPr>
        <xdr:cNvPr id="407" name="n_2mainValue【認定こども園・幼稚園・保育所】&#10;有形固定資産減価償却率"/>
        <xdr:cNvSpPr txBox="1"/>
      </xdr:nvSpPr>
      <xdr:spPr>
        <a:xfrm>
          <a:off x="14389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1" cy="259045"/>
    <xdr:sp macro="" textlink="">
      <xdr:nvSpPr>
        <xdr:cNvPr id="408" name="n_3mainValue【認定こども園・幼稚園・保育所】&#10;有形固定資産減価償却率"/>
        <xdr:cNvSpPr txBox="1"/>
      </xdr:nvSpPr>
      <xdr:spPr>
        <a:xfrm>
          <a:off x="13500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148844</xdr:rowOff>
    </xdr:from>
    <xdr:to>
      <xdr:col>116</xdr:col>
      <xdr:colOff>114300</xdr:colOff>
      <xdr:row>41</xdr:row>
      <xdr:rowOff>78994</xdr:rowOff>
    </xdr:to>
    <xdr:sp macro="" textlink="">
      <xdr:nvSpPr>
        <xdr:cNvPr id="445" name="楕円 444"/>
        <xdr:cNvSpPr/>
      </xdr:nvSpPr>
      <xdr:spPr>
        <a:xfrm>
          <a:off x="22110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63771</xdr:rowOff>
    </xdr:from>
    <xdr:ext cx="469744" cy="259045"/>
    <xdr:sp macro="" textlink="">
      <xdr:nvSpPr>
        <xdr:cNvPr id="446" name="【認定こども園・幼稚園・保育所】&#10;一人当たり面積該当値テキスト"/>
        <xdr:cNvSpPr txBox="1"/>
      </xdr:nvSpPr>
      <xdr:spPr>
        <a:xfrm>
          <a:off x="22199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447" name="楕円 446"/>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28194</xdr:rowOff>
    </xdr:from>
    <xdr:to>
      <xdr:col>116</xdr:col>
      <xdr:colOff>63500</xdr:colOff>
      <xdr:row>41</xdr:row>
      <xdr:rowOff>28194</xdr:rowOff>
    </xdr:to>
    <xdr:cxnSp macro="">
      <xdr:nvCxnSpPr>
        <xdr:cNvPr id="448" name="直線コネクタ 447"/>
        <xdr:cNvCxnSpPr/>
      </xdr:nvCxnSpPr>
      <xdr:spPr>
        <a:xfrm>
          <a:off x="21323300" y="705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49" name="楕円 448"/>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41</xdr:row>
      <xdr:rowOff>28194</xdr:rowOff>
    </xdr:to>
    <xdr:cxnSp macro="">
      <xdr:nvCxnSpPr>
        <xdr:cNvPr id="450" name="直線コネクタ 449"/>
        <xdr:cNvCxnSpPr/>
      </xdr:nvCxnSpPr>
      <xdr:spPr>
        <a:xfrm>
          <a:off x="20434300" y="684276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148844</xdr:rowOff>
    </xdr:from>
    <xdr:to>
      <xdr:col>102</xdr:col>
      <xdr:colOff>165100</xdr:colOff>
      <xdr:row>39</xdr:row>
      <xdr:rowOff>78994</xdr:rowOff>
    </xdr:to>
    <xdr:sp macro="" textlink="">
      <xdr:nvSpPr>
        <xdr:cNvPr id="451" name="楕円 450"/>
        <xdr:cNvSpPr/>
      </xdr:nvSpPr>
      <xdr:spPr>
        <a:xfrm>
          <a:off x="19494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28194</xdr:rowOff>
    </xdr:from>
    <xdr:to>
      <xdr:col>107</xdr:col>
      <xdr:colOff>50800</xdr:colOff>
      <xdr:row>39</xdr:row>
      <xdr:rowOff>156210</xdr:rowOff>
    </xdr:to>
    <xdr:cxnSp macro="">
      <xdr:nvCxnSpPr>
        <xdr:cNvPr id="452" name="直線コネクタ 451"/>
        <xdr:cNvCxnSpPr/>
      </xdr:nvCxnSpPr>
      <xdr:spPr>
        <a:xfrm>
          <a:off x="19545300" y="67147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55"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456"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57"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70121</xdr:rowOff>
    </xdr:from>
    <xdr:ext cx="469744" cy="259045"/>
    <xdr:sp macro="" textlink="">
      <xdr:nvSpPr>
        <xdr:cNvPr id="458" name="n_3mainValue【認定こども園・幼稚園・保育所】&#10;一人当たり面積"/>
        <xdr:cNvSpPr txBox="1"/>
      </xdr:nvSpPr>
      <xdr:spPr>
        <a:xfrm>
          <a:off x="19310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xdr:rowOff>
    </xdr:from>
    <xdr:to>
      <xdr:col>85</xdr:col>
      <xdr:colOff>177800</xdr:colOff>
      <xdr:row>56</xdr:row>
      <xdr:rowOff>104140</xdr:rowOff>
    </xdr:to>
    <xdr:sp macro="" textlink="">
      <xdr:nvSpPr>
        <xdr:cNvPr id="498" name="楕円 497"/>
        <xdr:cNvSpPr/>
      </xdr:nvSpPr>
      <xdr:spPr>
        <a:xfrm>
          <a:off x="162687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25417</xdr:rowOff>
    </xdr:from>
    <xdr:ext cx="405111" cy="259045"/>
    <xdr:sp macro="" textlink="">
      <xdr:nvSpPr>
        <xdr:cNvPr id="499" name="【学校施設】&#10;有形固定資産減価償却率該当値テキスト"/>
        <xdr:cNvSpPr txBox="1"/>
      </xdr:nvSpPr>
      <xdr:spPr>
        <a:xfrm>
          <a:off x="16357600"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500" name="楕円 499"/>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53340</xdr:rowOff>
    </xdr:from>
    <xdr:to>
      <xdr:col>85</xdr:col>
      <xdr:colOff>127000</xdr:colOff>
      <xdr:row>56</xdr:row>
      <xdr:rowOff>91440</xdr:rowOff>
    </xdr:to>
    <xdr:cxnSp macro="">
      <xdr:nvCxnSpPr>
        <xdr:cNvPr id="501" name="直線コネクタ 500"/>
        <xdr:cNvCxnSpPr/>
      </xdr:nvCxnSpPr>
      <xdr:spPr>
        <a:xfrm flipV="1">
          <a:off x="15481300" y="9654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44450</xdr:rowOff>
    </xdr:from>
    <xdr:to>
      <xdr:col>76</xdr:col>
      <xdr:colOff>165100</xdr:colOff>
      <xdr:row>56</xdr:row>
      <xdr:rowOff>146050</xdr:rowOff>
    </xdr:to>
    <xdr:sp macro="" textlink="">
      <xdr:nvSpPr>
        <xdr:cNvPr id="502" name="楕円 501"/>
        <xdr:cNvSpPr/>
      </xdr:nvSpPr>
      <xdr:spPr>
        <a:xfrm>
          <a:off x="14541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95250</xdr:rowOff>
    </xdr:to>
    <xdr:cxnSp macro="">
      <xdr:nvCxnSpPr>
        <xdr:cNvPr id="503" name="直線コネクタ 502"/>
        <xdr:cNvCxnSpPr/>
      </xdr:nvCxnSpPr>
      <xdr:spPr>
        <a:xfrm flipV="1">
          <a:off x="14592300" y="9692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82550</xdr:rowOff>
    </xdr:from>
    <xdr:to>
      <xdr:col>72</xdr:col>
      <xdr:colOff>38100</xdr:colOff>
      <xdr:row>57</xdr:row>
      <xdr:rowOff>12700</xdr:rowOff>
    </xdr:to>
    <xdr:sp macro="" textlink="">
      <xdr:nvSpPr>
        <xdr:cNvPr id="504" name="楕円 503"/>
        <xdr:cNvSpPr/>
      </xdr:nvSpPr>
      <xdr:spPr>
        <a:xfrm>
          <a:off x="13652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95250</xdr:rowOff>
    </xdr:from>
    <xdr:to>
      <xdr:col>76</xdr:col>
      <xdr:colOff>114300</xdr:colOff>
      <xdr:row>56</xdr:row>
      <xdr:rowOff>133350</xdr:rowOff>
    </xdr:to>
    <xdr:cxnSp macro="">
      <xdr:nvCxnSpPr>
        <xdr:cNvPr id="505" name="直線コネクタ 504"/>
        <xdr:cNvCxnSpPr/>
      </xdr:nvCxnSpPr>
      <xdr:spPr>
        <a:xfrm flipV="1">
          <a:off x="13703300" y="9696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509" name="n_1mainValue【学校施設】&#10;有形固定資産減価償却率"/>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162577</xdr:rowOff>
    </xdr:from>
    <xdr:ext cx="405111" cy="259045"/>
    <xdr:sp macro="" textlink="">
      <xdr:nvSpPr>
        <xdr:cNvPr id="510" name="n_2mainValue【学校施設】&#10;有形固定資産減価償却率"/>
        <xdr:cNvSpPr txBox="1"/>
      </xdr:nvSpPr>
      <xdr:spPr>
        <a:xfrm>
          <a:off x="14389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29227</xdr:rowOff>
    </xdr:from>
    <xdr:ext cx="405111" cy="259045"/>
    <xdr:sp macro="" textlink="">
      <xdr:nvSpPr>
        <xdr:cNvPr id="511" name="n_3mainValue【学校施設】&#10;有形固定資産減価償却率"/>
        <xdr:cNvSpPr txBox="1"/>
      </xdr:nvSpPr>
      <xdr:spPr>
        <a:xfrm>
          <a:off x="13500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37"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33210</xdr:rowOff>
    </xdr:from>
    <xdr:to>
      <xdr:col>116</xdr:col>
      <xdr:colOff>114300</xdr:colOff>
      <xdr:row>59</xdr:row>
      <xdr:rowOff>134810</xdr:rowOff>
    </xdr:to>
    <xdr:sp macro="" textlink="">
      <xdr:nvSpPr>
        <xdr:cNvPr id="547" name="楕円 546"/>
        <xdr:cNvSpPr/>
      </xdr:nvSpPr>
      <xdr:spPr>
        <a:xfrm>
          <a:off x="22110700" y="10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56087</xdr:rowOff>
    </xdr:from>
    <xdr:ext cx="469744" cy="259045"/>
    <xdr:sp macro="" textlink="">
      <xdr:nvSpPr>
        <xdr:cNvPr id="548" name="【学校施設】&#10;一人当たり面積該当値テキスト"/>
        <xdr:cNvSpPr txBox="1"/>
      </xdr:nvSpPr>
      <xdr:spPr>
        <a:xfrm>
          <a:off x="22199600" y="1000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47498</xdr:rowOff>
    </xdr:from>
    <xdr:to>
      <xdr:col>112</xdr:col>
      <xdr:colOff>38100</xdr:colOff>
      <xdr:row>59</xdr:row>
      <xdr:rowOff>149098</xdr:rowOff>
    </xdr:to>
    <xdr:sp macro="" textlink="">
      <xdr:nvSpPr>
        <xdr:cNvPr id="549" name="楕円 548"/>
        <xdr:cNvSpPr/>
      </xdr:nvSpPr>
      <xdr:spPr>
        <a:xfrm>
          <a:off x="21272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84010</xdr:rowOff>
    </xdr:from>
    <xdr:to>
      <xdr:col>116</xdr:col>
      <xdr:colOff>63500</xdr:colOff>
      <xdr:row>59</xdr:row>
      <xdr:rowOff>98298</xdr:rowOff>
    </xdr:to>
    <xdr:cxnSp macro="">
      <xdr:nvCxnSpPr>
        <xdr:cNvPr id="550" name="直線コネクタ 549"/>
        <xdr:cNvCxnSpPr/>
      </xdr:nvCxnSpPr>
      <xdr:spPr>
        <a:xfrm flipV="1">
          <a:off x="21323300" y="1019956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65786</xdr:rowOff>
    </xdr:from>
    <xdr:to>
      <xdr:col>107</xdr:col>
      <xdr:colOff>101600</xdr:colOff>
      <xdr:row>59</xdr:row>
      <xdr:rowOff>167386</xdr:rowOff>
    </xdr:to>
    <xdr:sp macro="" textlink="">
      <xdr:nvSpPr>
        <xdr:cNvPr id="551" name="楕円 550"/>
        <xdr:cNvSpPr/>
      </xdr:nvSpPr>
      <xdr:spPr>
        <a:xfrm>
          <a:off x="20383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98298</xdr:rowOff>
    </xdr:from>
    <xdr:to>
      <xdr:col>111</xdr:col>
      <xdr:colOff>177800</xdr:colOff>
      <xdr:row>59</xdr:row>
      <xdr:rowOff>116586</xdr:rowOff>
    </xdr:to>
    <xdr:cxnSp macro="">
      <xdr:nvCxnSpPr>
        <xdr:cNvPr id="552" name="直線コネクタ 551"/>
        <xdr:cNvCxnSpPr/>
      </xdr:nvCxnSpPr>
      <xdr:spPr>
        <a:xfrm flipV="1">
          <a:off x="20434300" y="102138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56642</xdr:rowOff>
    </xdr:from>
    <xdr:to>
      <xdr:col>102</xdr:col>
      <xdr:colOff>165100</xdr:colOff>
      <xdr:row>59</xdr:row>
      <xdr:rowOff>158242</xdr:rowOff>
    </xdr:to>
    <xdr:sp macro="" textlink="">
      <xdr:nvSpPr>
        <xdr:cNvPr id="553" name="楕円 552"/>
        <xdr:cNvSpPr/>
      </xdr:nvSpPr>
      <xdr:spPr>
        <a:xfrm>
          <a:off x="19494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107442</xdr:rowOff>
    </xdr:from>
    <xdr:to>
      <xdr:col>107</xdr:col>
      <xdr:colOff>50800</xdr:colOff>
      <xdr:row>59</xdr:row>
      <xdr:rowOff>116586</xdr:rowOff>
    </xdr:to>
    <xdr:cxnSp macro="">
      <xdr:nvCxnSpPr>
        <xdr:cNvPr id="554" name="直線コネクタ 553"/>
        <xdr:cNvCxnSpPr/>
      </xdr:nvCxnSpPr>
      <xdr:spPr>
        <a:xfrm>
          <a:off x="19545300" y="10222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55"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56"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7" name="n_3aveValue【学校施設】&#10;一人当たり面積"/>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165625</xdr:rowOff>
    </xdr:from>
    <xdr:ext cx="469744" cy="259045"/>
    <xdr:sp macro="" textlink="">
      <xdr:nvSpPr>
        <xdr:cNvPr id="558" name="n_1mainValue【学校施設】&#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12463</xdr:rowOff>
    </xdr:from>
    <xdr:ext cx="469744" cy="259045"/>
    <xdr:sp macro="" textlink="">
      <xdr:nvSpPr>
        <xdr:cNvPr id="559" name="n_2mainValue【学校施設】&#10;一人当たり面積"/>
        <xdr:cNvSpPr txBox="1"/>
      </xdr:nvSpPr>
      <xdr:spPr>
        <a:xfrm>
          <a:off x="201994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3319</xdr:rowOff>
    </xdr:from>
    <xdr:ext cx="469744" cy="259045"/>
    <xdr:sp macro="" textlink="">
      <xdr:nvSpPr>
        <xdr:cNvPr id="560" name="n_3mainValue【学校施設】&#10;一人当たり面積"/>
        <xdr:cNvSpPr txBox="1"/>
      </xdr:nvSpPr>
      <xdr:spPr>
        <a:xfrm>
          <a:off x="19310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85" name="直線コネクタ 584"/>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6"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7" name="直線コネクタ 58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8"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9" name="直線コネクタ 58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90"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1" name="フローチャート: 判断 590"/>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2" name="フローチャート: 判断 591"/>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3" name="フローチャート: 判断 592"/>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94" name="フローチャート: 判断 593"/>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135889</xdr:rowOff>
    </xdr:from>
    <xdr:to>
      <xdr:col>85</xdr:col>
      <xdr:colOff>177800</xdr:colOff>
      <xdr:row>78</xdr:row>
      <xdr:rowOff>66039</xdr:rowOff>
    </xdr:to>
    <xdr:sp macro="" textlink="">
      <xdr:nvSpPr>
        <xdr:cNvPr id="600" name="楕円 599"/>
        <xdr:cNvSpPr/>
      </xdr:nvSpPr>
      <xdr:spPr>
        <a:xfrm>
          <a:off x="16268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88916</xdr:rowOff>
    </xdr:from>
    <xdr:ext cx="405111" cy="259045"/>
    <xdr:sp macro="" textlink="">
      <xdr:nvSpPr>
        <xdr:cNvPr id="601" name="【児童館】&#10;有形固定資産減価償却率該当値テキスト"/>
        <xdr:cNvSpPr txBox="1"/>
      </xdr:nvSpPr>
      <xdr:spPr>
        <a:xfrm>
          <a:off x="16357600" y="1329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143511</xdr:rowOff>
    </xdr:from>
    <xdr:to>
      <xdr:col>81</xdr:col>
      <xdr:colOff>101600</xdr:colOff>
      <xdr:row>78</xdr:row>
      <xdr:rowOff>73661</xdr:rowOff>
    </xdr:to>
    <xdr:sp macro="" textlink="">
      <xdr:nvSpPr>
        <xdr:cNvPr id="602" name="楕円 601"/>
        <xdr:cNvSpPr/>
      </xdr:nvSpPr>
      <xdr:spPr>
        <a:xfrm>
          <a:off x="15430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15239</xdr:rowOff>
    </xdr:from>
    <xdr:to>
      <xdr:col>85</xdr:col>
      <xdr:colOff>127000</xdr:colOff>
      <xdr:row>78</xdr:row>
      <xdr:rowOff>22861</xdr:rowOff>
    </xdr:to>
    <xdr:cxnSp macro="">
      <xdr:nvCxnSpPr>
        <xdr:cNvPr id="603" name="直線コネクタ 602"/>
        <xdr:cNvCxnSpPr/>
      </xdr:nvCxnSpPr>
      <xdr:spPr>
        <a:xfrm flipV="1">
          <a:off x="15481300" y="13388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151130</xdr:rowOff>
    </xdr:from>
    <xdr:to>
      <xdr:col>76</xdr:col>
      <xdr:colOff>165100</xdr:colOff>
      <xdr:row>78</xdr:row>
      <xdr:rowOff>81280</xdr:rowOff>
    </xdr:to>
    <xdr:sp macro="" textlink="">
      <xdr:nvSpPr>
        <xdr:cNvPr id="604" name="楕円 603"/>
        <xdr:cNvSpPr/>
      </xdr:nvSpPr>
      <xdr:spPr>
        <a:xfrm>
          <a:off x="14541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22861</xdr:rowOff>
    </xdr:from>
    <xdr:to>
      <xdr:col>81</xdr:col>
      <xdr:colOff>50800</xdr:colOff>
      <xdr:row>78</xdr:row>
      <xdr:rowOff>30480</xdr:rowOff>
    </xdr:to>
    <xdr:cxnSp macro="">
      <xdr:nvCxnSpPr>
        <xdr:cNvPr id="605" name="直線コネクタ 604"/>
        <xdr:cNvCxnSpPr/>
      </xdr:nvCxnSpPr>
      <xdr:spPr>
        <a:xfrm flipV="1">
          <a:off x="14592300" y="13395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25400</xdr:rowOff>
    </xdr:from>
    <xdr:to>
      <xdr:col>72</xdr:col>
      <xdr:colOff>38100</xdr:colOff>
      <xdr:row>78</xdr:row>
      <xdr:rowOff>127000</xdr:rowOff>
    </xdr:to>
    <xdr:sp macro="" textlink="">
      <xdr:nvSpPr>
        <xdr:cNvPr id="606" name="楕円 605"/>
        <xdr:cNvSpPr/>
      </xdr:nvSpPr>
      <xdr:spPr>
        <a:xfrm>
          <a:off x="1365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30480</xdr:rowOff>
    </xdr:from>
    <xdr:to>
      <xdr:col>76</xdr:col>
      <xdr:colOff>114300</xdr:colOff>
      <xdr:row>78</xdr:row>
      <xdr:rowOff>76200</xdr:rowOff>
    </xdr:to>
    <xdr:cxnSp macro="">
      <xdr:nvCxnSpPr>
        <xdr:cNvPr id="607" name="直線コネクタ 606"/>
        <xdr:cNvCxnSpPr/>
      </xdr:nvCxnSpPr>
      <xdr:spPr>
        <a:xfrm flipV="1">
          <a:off x="13703300" y="13403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608"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609"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10"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90188</xdr:rowOff>
    </xdr:from>
    <xdr:ext cx="405111" cy="259045"/>
    <xdr:sp macro="" textlink="">
      <xdr:nvSpPr>
        <xdr:cNvPr id="611" name="n_1mainValue【児童館】&#10;有形固定資産減価償却率"/>
        <xdr:cNvSpPr txBox="1"/>
      </xdr:nvSpPr>
      <xdr:spPr>
        <a:xfrm>
          <a:off x="15266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97807</xdr:rowOff>
    </xdr:from>
    <xdr:ext cx="405111" cy="259045"/>
    <xdr:sp macro="" textlink="">
      <xdr:nvSpPr>
        <xdr:cNvPr id="612" name="n_2mainValue【児童館】&#10;有形固定資産減価償却率"/>
        <xdr:cNvSpPr txBox="1"/>
      </xdr:nvSpPr>
      <xdr:spPr>
        <a:xfrm>
          <a:off x="14389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143527</xdr:rowOff>
    </xdr:from>
    <xdr:ext cx="405111" cy="259045"/>
    <xdr:sp macro="" textlink="">
      <xdr:nvSpPr>
        <xdr:cNvPr id="613" name="n_3mainValue【児童館】&#10;有形固定資産減価償却率"/>
        <xdr:cNvSpPr txBox="1"/>
      </xdr:nvSpPr>
      <xdr:spPr>
        <a:xfrm>
          <a:off x="13500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7" name="直線コネクタ 636"/>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8"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9" name="直線コネクタ 638"/>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40"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41" name="直線コネクタ 640"/>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42"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3" name="フローチャート: 判断 642"/>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4" name="フローチャート: 判断 643"/>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5" name="フローチャート: 判断 644"/>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6" name="フローチャート: 判断 645"/>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52" name="楕円 651"/>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53"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0</xdr:rowOff>
    </xdr:from>
    <xdr:to>
      <xdr:col>112</xdr:col>
      <xdr:colOff>38100</xdr:colOff>
      <xdr:row>82</xdr:row>
      <xdr:rowOff>101600</xdr:rowOff>
    </xdr:to>
    <xdr:sp macro="" textlink="">
      <xdr:nvSpPr>
        <xdr:cNvPr id="654" name="楕円 653"/>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50800</xdr:rowOff>
    </xdr:to>
    <xdr:cxnSp macro="">
      <xdr:nvCxnSpPr>
        <xdr:cNvPr id="655" name="直線コネクタ 654"/>
        <xdr:cNvCxnSpPr/>
      </xdr:nvCxnSpPr>
      <xdr:spPr>
        <a:xfrm flipV="1">
          <a:off x="21323300" y="1409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0</xdr:rowOff>
    </xdr:from>
    <xdr:to>
      <xdr:col>107</xdr:col>
      <xdr:colOff>101600</xdr:colOff>
      <xdr:row>82</xdr:row>
      <xdr:rowOff>101600</xdr:rowOff>
    </xdr:to>
    <xdr:sp macro="" textlink="">
      <xdr:nvSpPr>
        <xdr:cNvPr id="656" name="楕円 655"/>
        <xdr:cNvSpPr/>
      </xdr:nvSpPr>
      <xdr:spPr>
        <a:xfrm>
          <a:off x="20383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50800</xdr:rowOff>
    </xdr:from>
    <xdr:to>
      <xdr:col>111</xdr:col>
      <xdr:colOff>177800</xdr:colOff>
      <xdr:row>82</xdr:row>
      <xdr:rowOff>50800</xdr:rowOff>
    </xdr:to>
    <xdr:cxnSp macro="">
      <xdr:nvCxnSpPr>
        <xdr:cNvPr id="657" name="直線コネクタ 656"/>
        <xdr:cNvCxnSpPr/>
      </xdr:nvCxnSpPr>
      <xdr:spPr>
        <a:xfrm>
          <a:off x="20434300" y="1410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658" name="楕円 657"/>
        <xdr:cNvSpPr/>
      </xdr:nvSpPr>
      <xdr:spPr>
        <a:xfrm>
          <a:off x="19494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50800</xdr:rowOff>
    </xdr:from>
    <xdr:to>
      <xdr:col>107</xdr:col>
      <xdr:colOff>50800</xdr:colOff>
      <xdr:row>82</xdr:row>
      <xdr:rowOff>63500</xdr:rowOff>
    </xdr:to>
    <xdr:cxnSp macro="">
      <xdr:nvCxnSpPr>
        <xdr:cNvPr id="659" name="直線コネクタ 658"/>
        <xdr:cNvCxnSpPr/>
      </xdr:nvCxnSpPr>
      <xdr:spPr>
        <a:xfrm flipV="1">
          <a:off x="19545300" y="1410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60"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61"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62" name="n_3aveValue【児童館】&#10;一人当たり面積"/>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663" name="n_1mainValue【児童館】&#10;一人当たり面積"/>
        <xdr:cNvSpPr txBox="1"/>
      </xdr:nvSpPr>
      <xdr:spPr>
        <a:xfrm>
          <a:off x="210757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664" name="n_2mainValue【児童館】&#10;一人当たり面積"/>
        <xdr:cNvSpPr txBox="1"/>
      </xdr:nvSpPr>
      <xdr:spPr>
        <a:xfrm>
          <a:off x="20199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130827</xdr:rowOff>
    </xdr:from>
    <xdr:ext cx="469744" cy="259045"/>
    <xdr:sp macro="" textlink="">
      <xdr:nvSpPr>
        <xdr:cNvPr id="665" name="n_3mainValue【児童館】&#10;一人当たり面積"/>
        <xdr:cNvSpPr txBox="1"/>
      </xdr:nvSpPr>
      <xdr:spPr>
        <a:xfrm>
          <a:off x="19310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6" name="テキスト ボックス 6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7" name="直線コネクタ 67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8" name="テキスト ボックス 67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9" name="直線コネクタ 67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0" name="テキスト ボックス 67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1" name="直線コネクタ 68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2" name="テキスト ボックス 68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3" name="直線コネクタ 68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84" name="テキスト ボックス 68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6" name="テキスト ボックス 6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88" name="直線コネクタ 687"/>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89"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90" name="直線コネクタ 689"/>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91"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92" name="直線コネクタ 69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93"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94" name="フローチャート: 判断 693"/>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95" name="フローチャート: 判断 694"/>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96" name="フローチャート: 判断 695"/>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97" name="フローチャート: 判断 696"/>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03" name="楕円 702"/>
        <xdr:cNvSpPr/>
      </xdr:nvSpPr>
      <xdr:spPr>
        <a:xfrm>
          <a:off x="16268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119142</xdr:rowOff>
    </xdr:from>
    <xdr:ext cx="405111" cy="259045"/>
    <xdr:sp macro="" textlink="">
      <xdr:nvSpPr>
        <xdr:cNvPr id="704" name="【公民館】&#10;有形固定資産減価償却率該当値テキスト"/>
        <xdr:cNvSpPr txBox="1"/>
      </xdr:nvSpPr>
      <xdr:spPr>
        <a:xfrm>
          <a:off x="16357600" y="176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130556</xdr:rowOff>
    </xdr:from>
    <xdr:to>
      <xdr:col>81</xdr:col>
      <xdr:colOff>101600</xdr:colOff>
      <xdr:row>104</xdr:row>
      <xdr:rowOff>60706</xdr:rowOff>
    </xdr:to>
    <xdr:sp macro="" textlink="">
      <xdr:nvSpPr>
        <xdr:cNvPr id="705" name="楕円 704"/>
        <xdr:cNvSpPr/>
      </xdr:nvSpPr>
      <xdr:spPr>
        <a:xfrm>
          <a:off x="15430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9906</xdr:rowOff>
    </xdr:to>
    <xdr:cxnSp macro="">
      <xdr:nvCxnSpPr>
        <xdr:cNvPr id="706" name="直線コネクタ 705"/>
        <xdr:cNvCxnSpPr/>
      </xdr:nvCxnSpPr>
      <xdr:spPr>
        <a:xfrm flipV="1">
          <a:off x="15481300" y="1780641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169418</xdr:rowOff>
    </xdr:from>
    <xdr:to>
      <xdr:col>76</xdr:col>
      <xdr:colOff>165100</xdr:colOff>
      <xdr:row>104</xdr:row>
      <xdr:rowOff>99568</xdr:rowOff>
    </xdr:to>
    <xdr:sp macro="" textlink="">
      <xdr:nvSpPr>
        <xdr:cNvPr id="707" name="楕円 706"/>
        <xdr:cNvSpPr/>
      </xdr:nvSpPr>
      <xdr:spPr>
        <a:xfrm>
          <a:off x="14541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xdr:rowOff>
    </xdr:from>
    <xdr:to>
      <xdr:col>81</xdr:col>
      <xdr:colOff>50800</xdr:colOff>
      <xdr:row>104</xdr:row>
      <xdr:rowOff>48768</xdr:rowOff>
    </xdr:to>
    <xdr:cxnSp macro="">
      <xdr:nvCxnSpPr>
        <xdr:cNvPr id="708" name="直線コネクタ 707"/>
        <xdr:cNvCxnSpPr/>
      </xdr:nvCxnSpPr>
      <xdr:spPr>
        <a:xfrm flipV="1">
          <a:off x="14592300" y="178407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09" name="楕円 708"/>
        <xdr:cNvSpPr/>
      </xdr:nvSpPr>
      <xdr:spPr>
        <a:xfrm>
          <a:off x="13652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104</xdr:row>
      <xdr:rowOff>92202</xdr:rowOff>
    </xdr:to>
    <xdr:cxnSp macro="">
      <xdr:nvCxnSpPr>
        <xdr:cNvPr id="710" name="直線コネクタ 709"/>
        <xdr:cNvCxnSpPr/>
      </xdr:nvCxnSpPr>
      <xdr:spPr>
        <a:xfrm flipV="1">
          <a:off x="13703300" y="178795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11"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12"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1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77233</xdr:rowOff>
    </xdr:from>
    <xdr:ext cx="405111" cy="259045"/>
    <xdr:sp macro="" textlink="">
      <xdr:nvSpPr>
        <xdr:cNvPr id="714" name="n_1mainValue【公民館】&#10;有形固定資産減価償却率"/>
        <xdr:cNvSpPr txBox="1"/>
      </xdr:nvSpPr>
      <xdr:spPr>
        <a:xfrm>
          <a:off x="152660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116095</xdr:rowOff>
    </xdr:from>
    <xdr:ext cx="405111" cy="259045"/>
    <xdr:sp macro="" textlink="">
      <xdr:nvSpPr>
        <xdr:cNvPr id="715" name="n_2mainValue【公民館】&#10;有形固定資産減価償却率"/>
        <xdr:cNvSpPr txBox="1"/>
      </xdr:nvSpPr>
      <xdr:spPr>
        <a:xfrm>
          <a:off x="14389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716" name="n_3mainValue【公民館】&#10;有形固定資産減価償却率"/>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7" name="直線コネクタ 7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8" name="テキスト ボックス 7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9" name="直線コネクタ 7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0" name="テキスト ボックス 7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1" name="直線コネクタ 7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2" name="テキスト ボックス 7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3" name="直線コネクタ 7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4" name="テキスト ボックス 7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5" name="直線コネクタ 7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6" name="テキスト ボックス 7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7" name="直線コネクタ 7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8" name="テキスト ボックス 7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42" name="直線コネクタ 741"/>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43"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44" name="直線コネクタ 743"/>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45"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6" name="直線コネクタ 745"/>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47"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8" name="フローチャート: 判断 747"/>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49" name="フローチャート: 判断 748"/>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50" name="フローチャート: 判断 749"/>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51" name="フローチャート: 判断 750"/>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149498</xdr:rowOff>
    </xdr:from>
    <xdr:to>
      <xdr:col>116</xdr:col>
      <xdr:colOff>114300</xdr:colOff>
      <xdr:row>105</xdr:row>
      <xdr:rowOff>79648</xdr:rowOff>
    </xdr:to>
    <xdr:sp macro="" textlink="">
      <xdr:nvSpPr>
        <xdr:cNvPr id="757" name="楕円 756"/>
        <xdr:cNvSpPr/>
      </xdr:nvSpPr>
      <xdr:spPr>
        <a:xfrm>
          <a:off x="22110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925</xdr:rowOff>
    </xdr:from>
    <xdr:ext cx="469744" cy="259045"/>
    <xdr:sp macro="" textlink="">
      <xdr:nvSpPr>
        <xdr:cNvPr id="758" name="【公民館】&#10;一人当たり面積該当値テキスト"/>
        <xdr:cNvSpPr txBox="1"/>
      </xdr:nvSpPr>
      <xdr:spPr>
        <a:xfrm>
          <a:off x="22199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156029</xdr:rowOff>
    </xdr:from>
    <xdr:to>
      <xdr:col>112</xdr:col>
      <xdr:colOff>38100</xdr:colOff>
      <xdr:row>105</xdr:row>
      <xdr:rowOff>86179</xdr:rowOff>
    </xdr:to>
    <xdr:sp macro="" textlink="">
      <xdr:nvSpPr>
        <xdr:cNvPr id="759" name="楕円 758"/>
        <xdr:cNvSpPr/>
      </xdr:nvSpPr>
      <xdr:spPr>
        <a:xfrm>
          <a:off x="2127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28848</xdr:rowOff>
    </xdr:from>
    <xdr:to>
      <xdr:col>116</xdr:col>
      <xdr:colOff>63500</xdr:colOff>
      <xdr:row>105</xdr:row>
      <xdr:rowOff>35379</xdr:rowOff>
    </xdr:to>
    <xdr:cxnSp macro="">
      <xdr:nvCxnSpPr>
        <xdr:cNvPr id="760" name="直線コネクタ 759"/>
        <xdr:cNvCxnSpPr/>
      </xdr:nvCxnSpPr>
      <xdr:spPr>
        <a:xfrm flipV="1">
          <a:off x="21323300" y="180310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165826</xdr:rowOff>
    </xdr:from>
    <xdr:to>
      <xdr:col>107</xdr:col>
      <xdr:colOff>101600</xdr:colOff>
      <xdr:row>105</xdr:row>
      <xdr:rowOff>95976</xdr:rowOff>
    </xdr:to>
    <xdr:sp macro="" textlink="">
      <xdr:nvSpPr>
        <xdr:cNvPr id="761" name="楕円 760"/>
        <xdr:cNvSpPr/>
      </xdr:nvSpPr>
      <xdr:spPr>
        <a:xfrm>
          <a:off x="2038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35379</xdr:rowOff>
    </xdr:from>
    <xdr:to>
      <xdr:col>111</xdr:col>
      <xdr:colOff>177800</xdr:colOff>
      <xdr:row>105</xdr:row>
      <xdr:rowOff>45176</xdr:rowOff>
    </xdr:to>
    <xdr:cxnSp macro="">
      <xdr:nvCxnSpPr>
        <xdr:cNvPr id="762" name="直線コネクタ 761"/>
        <xdr:cNvCxnSpPr/>
      </xdr:nvCxnSpPr>
      <xdr:spPr>
        <a:xfrm flipV="1">
          <a:off x="20434300" y="180376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4173</xdr:rowOff>
    </xdr:from>
    <xdr:to>
      <xdr:col>102</xdr:col>
      <xdr:colOff>165100</xdr:colOff>
      <xdr:row>105</xdr:row>
      <xdr:rowOff>105773</xdr:rowOff>
    </xdr:to>
    <xdr:sp macro="" textlink="">
      <xdr:nvSpPr>
        <xdr:cNvPr id="763" name="楕円 762"/>
        <xdr:cNvSpPr/>
      </xdr:nvSpPr>
      <xdr:spPr>
        <a:xfrm>
          <a:off x="19494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45176</xdr:rowOff>
    </xdr:from>
    <xdr:to>
      <xdr:col>107</xdr:col>
      <xdr:colOff>50800</xdr:colOff>
      <xdr:row>105</xdr:row>
      <xdr:rowOff>54973</xdr:rowOff>
    </xdr:to>
    <xdr:cxnSp macro="">
      <xdr:nvCxnSpPr>
        <xdr:cNvPr id="764" name="直線コネクタ 763"/>
        <xdr:cNvCxnSpPr/>
      </xdr:nvCxnSpPr>
      <xdr:spPr>
        <a:xfrm flipV="1">
          <a:off x="19545300" y="1804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65"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766"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67"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77306</xdr:rowOff>
    </xdr:from>
    <xdr:ext cx="469744" cy="259045"/>
    <xdr:sp macro="" textlink="">
      <xdr:nvSpPr>
        <xdr:cNvPr id="768" name="n_1mainValue【公民館】&#10;一人当たり面積"/>
        <xdr:cNvSpPr txBox="1"/>
      </xdr:nvSpPr>
      <xdr:spPr>
        <a:xfrm>
          <a:off x="210757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112503</xdr:rowOff>
    </xdr:from>
    <xdr:ext cx="469744" cy="259045"/>
    <xdr:sp macro="" textlink="">
      <xdr:nvSpPr>
        <xdr:cNvPr id="769" name="n_2mainValue【公民館】&#10;一人当たり面積"/>
        <xdr:cNvSpPr txBox="1"/>
      </xdr:nvSpPr>
      <xdr:spPr>
        <a:xfrm>
          <a:off x="20199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96900</xdr:rowOff>
    </xdr:from>
    <xdr:ext cx="469744" cy="259045"/>
    <xdr:sp macro="" textlink="">
      <xdr:nvSpPr>
        <xdr:cNvPr id="770" name="n_3mainValue【公民館】&#10;一人当たり面積"/>
        <xdr:cNvSpPr txBox="1"/>
      </xdr:nvSpPr>
      <xdr:spPr>
        <a:xfrm>
          <a:off x="19310427" y="180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学校、保育所、児童館等において、施設の老朽化が進んでいることから、有形固定資産減価償却率が類似団体平均より高い水準を示している。学校施設については、平成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耐震補強、外壁等大規模改修等に取り組むなど施設の長寿命化に努めている。公営住宅についても、老朽化改修に取り組んでいるところであり、他の施設についても公共施設等総合管理計画に則り、施設類型ごとの個別施設計画の策定を進め</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、より一層の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適正な維持管理に努めていく。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人当たり面積については、認定こども園・幼稚園・保育所が保育所の民営化を進めたことにより類似団体平均と比較して低い水準にあるが、学校及び公営住宅が類似団体平均と比較して高い水準にある。維持管理に係る経費の増加に留意しつつ、引き続き、教育環境の向上、居住環境の向上等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20,712
20,458
236.71
10,125,441
9,804,681
254,041
6,189,209
8,599,038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72" name="楕円 71"/>
        <xdr:cNvSpPr/>
      </xdr:nvSpPr>
      <xdr:spPr>
        <a:xfrm>
          <a:off x="4584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120123</xdr:rowOff>
    </xdr:from>
    <xdr:ext cx="405111" cy="259045"/>
    <xdr:sp macro="" textlink="">
      <xdr:nvSpPr>
        <xdr:cNvPr id="73" name="【図書館】&#10;有形固定資産減価償却率該当値テキスト"/>
        <xdr:cNvSpPr txBox="1"/>
      </xdr:nvSpPr>
      <xdr:spPr>
        <a:xfrm>
          <a:off x="46736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4" name="楕円 73"/>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148046</xdr:rowOff>
    </xdr:from>
    <xdr:to>
      <xdr:col>24</xdr:col>
      <xdr:colOff>63500</xdr:colOff>
      <xdr:row>37</xdr:row>
      <xdr:rowOff>2722</xdr:rowOff>
    </xdr:to>
    <xdr:cxnSp macro="">
      <xdr:nvCxnSpPr>
        <xdr:cNvPr id="75" name="直線コネクタ 74"/>
        <xdr:cNvCxnSpPr/>
      </xdr:nvCxnSpPr>
      <xdr:spPr>
        <a:xfrm flipV="1">
          <a:off x="3797300" y="63202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6" name="楕円 75"/>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7" name="直線コネクタ 76"/>
        <xdr:cNvCxnSpPr/>
      </xdr:nvCxnSpPr>
      <xdr:spPr>
        <a:xfrm flipV="1">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78" name="楕円 77"/>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79" name="直線コネクタ 78"/>
        <xdr:cNvCxnSpPr/>
      </xdr:nvCxnSpPr>
      <xdr:spPr>
        <a:xfrm flipV="1">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3"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4"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5" name="n_3main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4" name="楕円 123"/>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5"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26" name="楕円 125"/>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15240</xdr:rowOff>
    </xdr:to>
    <xdr:cxnSp macro="">
      <xdr:nvCxnSpPr>
        <xdr:cNvPr id="127" name="直線コネクタ 126"/>
        <xdr:cNvCxnSpPr/>
      </xdr:nvCxnSpPr>
      <xdr:spPr>
        <a:xfrm flipV="1">
          <a:off x="9639300" y="686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28" name="楕円 127"/>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22860</xdr:rowOff>
    </xdr:to>
    <xdr:cxnSp macro="">
      <xdr:nvCxnSpPr>
        <xdr:cNvPr id="129" name="直線コネクタ 128"/>
        <xdr:cNvCxnSpPr/>
      </xdr:nvCxnSpPr>
      <xdr:spPr>
        <a:xfrm flipV="1">
          <a:off x="8750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xdr:nvSpPr>
        <xdr:cNvPr id="130" name="楕円 129"/>
        <xdr:cNvSpPr/>
      </xdr:nvSpPr>
      <xdr:spPr>
        <a:xfrm>
          <a:off x="781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22860</xdr:rowOff>
    </xdr:from>
    <xdr:to>
      <xdr:col>45</xdr:col>
      <xdr:colOff>177800</xdr:colOff>
      <xdr:row>40</xdr:row>
      <xdr:rowOff>22860</xdr:rowOff>
    </xdr:to>
    <xdr:cxnSp macro="">
      <xdr:nvCxnSpPr>
        <xdr:cNvPr id="131" name="直線コネクタ 130"/>
        <xdr:cNvCxnSpPr/>
      </xdr:nvCxnSpPr>
      <xdr:spPr>
        <a:xfrm>
          <a:off x="7861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35"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64787</xdr:rowOff>
    </xdr:from>
    <xdr:ext cx="469744" cy="259045"/>
    <xdr:sp macro="" textlink="">
      <xdr:nvSpPr>
        <xdr:cNvPr id="136" name="n_2mainValue【図書館】&#10;一人当たり面積"/>
        <xdr:cNvSpPr txBox="1"/>
      </xdr:nvSpPr>
      <xdr:spPr>
        <a:xfrm>
          <a:off x="8515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64787</xdr:rowOff>
    </xdr:from>
    <xdr:ext cx="469744" cy="259045"/>
    <xdr:sp macro="" textlink="">
      <xdr:nvSpPr>
        <xdr:cNvPr id="137" name="n_3mainValue【図書館】&#10;一人当たり面積"/>
        <xdr:cNvSpPr txBox="1"/>
      </xdr:nvSpPr>
      <xdr:spPr>
        <a:xfrm>
          <a:off x="7626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99695</xdr:rowOff>
    </xdr:from>
    <xdr:to>
      <xdr:col>24</xdr:col>
      <xdr:colOff>114300</xdr:colOff>
      <xdr:row>64</xdr:row>
      <xdr:rowOff>29845</xdr:rowOff>
    </xdr:to>
    <xdr:sp macro="" textlink="">
      <xdr:nvSpPr>
        <xdr:cNvPr id="177" name="楕円 176"/>
        <xdr:cNvSpPr/>
      </xdr:nvSpPr>
      <xdr:spPr>
        <a:xfrm>
          <a:off x="45847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14622</xdr:rowOff>
    </xdr:from>
    <xdr:ext cx="405111" cy="259045"/>
    <xdr:sp macro="" textlink="">
      <xdr:nvSpPr>
        <xdr:cNvPr id="178" name="【体育館・プール】&#10;有形固定資産減価償却率該当値テキスト"/>
        <xdr:cNvSpPr txBox="1"/>
      </xdr:nvSpPr>
      <xdr:spPr>
        <a:xfrm>
          <a:off x="4673600" y="1081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137795</xdr:rowOff>
    </xdr:from>
    <xdr:to>
      <xdr:col>20</xdr:col>
      <xdr:colOff>38100</xdr:colOff>
      <xdr:row>64</xdr:row>
      <xdr:rowOff>67945</xdr:rowOff>
    </xdr:to>
    <xdr:sp macro="" textlink="">
      <xdr:nvSpPr>
        <xdr:cNvPr id="179" name="楕円 178"/>
        <xdr:cNvSpPr/>
      </xdr:nvSpPr>
      <xdr:spPr>
        <a:xfrm>
          <a:off x="3746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150495</xdr:rowOff>
    </xdr:from>
    <xdr:to>
      <xdr:col>24</xdr:col>
      <xdr:colOff>63500</xdr:colOff>
      <xdr:row>64</xdr:row>
      <xdr:rowOff>17145</xdr:rowOff>
    </xdr:to>
    <xdr:cxnSp macro="">
      <xdr:nvCxnSpPr>
        <xdr:cNvPr id="180" name="直線コネクタ 179"/>
        <xdr:cNvCxnSpPr/>
      </xdr:nvCxnSpPr>
      <xdr:spPr>
        <a:xfrm flipV="1">
          <a:off x="3797300" y="10951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8255</xdr:rowOff>
    </xdr:from>
    <xdr:to>
      <xdr:col>15</xdr:col>
      <xdr:colOff>101600</xdr:colOff>
      <xdr:row>64</xdr:row>
      <xdr:rowOff>109855</xdr:rowOff>
    </xdr:to>
    <xdr:sp macro="" textlink="">
      <xdr:nvSpPr>
        <xdr:cNvPr id="181" name="楕円 180"/>
        <xdr:cNvSpPr/>
      </xdr:nvSpPr>
      <xdr:spPr>
        <a:xfrm>
          <a:off x="2857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17145</xdr:rowOff>
    </xdr:from>
    <xdr:to>
      <xdr:col>19</xdr:col>
      <xdr:colOff>177800</xdr:colOff>
      <xdr:row>64</xdr:row>
      <xdr:rowOff>59055</xdr:rowOff>
    </xdr:to>
    <xdr:cxnSp macro="">
      <xdr:nvCxnSpPr>
        <xdr:cNvPr id="182" name="直線コネクタ 181"/>
        <xdr:cNvCxnSpPr/>
      </xdr:nvCxnSpPr>
      <xdr:spPr>
        <a:xfrm flipV="1">
          <a:off x="2908300" y="10989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46355</xdr:rowOff>
    </xdr:from>
    <xdr:to>
      <xdr:col>10</xdr:col>
      <xdr:colOff>165100</xdr:colOff>
      <xdr:row>64</xdr:row>
      <xdr:rowOff>147955</xdr:rowOff>
    </xdr:to>
    <xdr:sp macro="" textlink="">
      <xdr:nvSpPr>
        <xdr:cNvPr id="183" name="楕円 182"/>
        <xdr:cNvSpPr/>
      </xdr:nvSpPr>
      <xdr:spPr>
        <a:xfrm>
          <a:off x="19685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59055</xdr:rowOff>
    </xdr:from>
    <xdr:to>
      <xdr:col>15</xdr:col>
      <xdr:colOff>50800</xdr:colOff>
      <xdr:row>64</xdr:row>
      <xdr:rowOff>97155</xdr:rowOff>
    </xdr:to>
    <xdr:cxnSp macro="">
      <xdr:nvCxnSpPr>
        <xdr:cNvPr id="184" name="直線コネクタ 183"/>
        <xdr:cNvCxnSpPr/>
      </xdr:nvCxnSpPr>
      <xdr:spPr>
        <a:xfrm flipV="1">
          <a:off x="2019300" y="11031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5"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7"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59072</xdr:rowOff>
    </xdr:from>
    <xdr:ext cx="405111" cy="259045"/>
    <xdr:sp macro="" textlink="">
      <xdr:nvSpPr>
        <xdr:cNvPr id="188" name="n_1mainValue【体育館・プール】&#10;有形固定資産減価償却率"/>
        <xdr:cNvSpPr txBox="1"/>
      </xdr:nvSpPr>
      <xdr:spPr>
        <a:xfrm>
          <a:off x="35820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100982</xdr:rowOff>
    </xdr:from>
    <xdr:ext cx="405111" cy="259045"/>
    <xdr:sp macro="" textlink="">
      <xdr:nvSpPr>
        <xdr:cNvPr id="189" name="n_2mainValue【体育館・プール】&#10;有形固定資産減価償却率"/>
        <xdr:cNvSpPr txBox="1"/>
      </xdr:nvSpPr>
      <xdr:spPr>
        <a:xfrm>
          <a:off x="2705744" y="110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139082</xdr:rowOff>
    </xdr:from>
    <xdr:ext cx="405111" cy="259045"/>
    <xdr:sp macro="" textlink="">
      <xdr:nvSpPr>
        <xdr:cNvPr id="190" name="n_3mainValue【体育館・プール】&#10;有形固定資産減価償却率"/>
        <xdr:cNvSpPr txBox="1"/>
      </xdr:nvSpPr>
      <xdr:spPr>
        <a:xfrm>
          <a:off x="1816744"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21"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50437</xdr:rowOff>
    </xdr:from>
    <xdr:to>
      <xdr:col>55</xdr:col>
      <xdr:colOff>50800</xdr:colOff>
      <xdr:row>60</xdr:row>
      <xdr:rowOff>152037</xdr:rowOff>
    </xdr:to>
    <xdr:sp macro="" textlink="">
      <xdr:nvSpPr>
        <xdr:cNvPr id="231" name="楕円 230"/>
        <xdr:cNvSpPr/>
      </xdr:nvSpPr>
      <xdr:spPr>
        <a:xfrm>
          <a:off x="10426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73314</xdr:rowOff>
    </xdr:from>
    <xdr:ext cx="469744" cy="259045"/>
    <xdr:sp macro="" textlink="">
      <xdr:nvSpPr>
        <xdr:cNvPr id="232" name="【体育館・プール】&#10;一人当たり面積該当値テキスト"/>
        <xdr:cNvSpPr txBox="1"/>
      </xdr:nvSpPr>
      <xdr:spPr>
        <a:xfrm>
          <a:off x="10515600" y="101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58601</xdr:rowOff>
    </xdr:from>
    <xdr:to>
      <xdr:col>50</xdr:col>
      <xdr:colOff>165100</xdr:colOff>
      <xdr:row>60</xdr:row>
      <xdr:rowOff>160201</xdr:rowOff>
    </xdr:to>
    <xdr:sp macro="" textlink="">
      <xdr:nvSpPr>
        <xdr:cNvPr id="233" name="楕円 232"/>
        <xdr:cNvSpPr/>
      </xdr:nvSpPr>
      <xdr:spPr>
        <a:xfrm>
          <a:off x="9588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101237</xdr:rowOff>
    </xdr:from>
    <xdr:to>
      <xdr:col>55</xdr:col>
      <xdr:colOff>0</xdr:colOff>
      <xdr:row>60</xdr:row>
      <xdr:rowOff>109401</xdr:rowOff>
    </xdr:to>
    <xdr:cxnSp macro="">
      <xdr:nvCxnSpPr>
        <xdr:cNvPr id="234" name="直線コネクタ 233"/>
        <xdr:cNvCxnSpPr/>
      </xdr:nvCxnSpPr>
      <xdr:spPr>
        <a:xfrm flipV="1">
          <a:off x="9639300" y="1038823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70031</xdr:rowOff>
    </xdr:from>
    <xdr:to>
      <xdr:col>46</xdr:col>
      <xdr:colOff>38100</xdr:colOff>
      <xdr:row>61</xdr:row>
      <xdr:rowOff>181</xdr:rowOff>
    </xdr:to>
    <xdr:sp macro="" textlink="">
      <xdr:nvSpPr>
        <xdr:cNvPr id="235" name="楕円 234"/>
        <xdr:cNvSpPr/>
      </xdr:nvSpPr>
      <xdr:spPr>
        <a:xfrm>
          <a:off x="869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109401</xdr:rowOff>
    </xdr:from>
    <xdr:to>
      <xdr:col>50</xdr:col>
      <xdr:colOff>114300</xdr:colOff>
      <xdr:row>60</xdr:row>
      <xdr:rowOff>120831</xdr:rowOff>
    </xdr:to>
    <xdr:cxnSp macro="">
      <xdr:nvCxnSpPr>
        <xdr:cNvPr id="236" name="直線コネクタ 235"/>
        <xdr:cNvCxnSpPr/>
      </xdr:nvCxnSpPr>
      <xdr:spPr>
        <a:xfrm flipV="1">
          <a:off x="8750300" y="103964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78196</xdr:rowOff>
    </xdr:from>
    <xdr:to>
      <xdr:col>41</xdr:col>
      <xdr:colOff>101600</xdr:colOff>
      <xdr:row>61</xdr:row>
      <xdr:rowOff>8346</xdr:rowOff>
    </xdr:to>
    <xdr:sp macro="" textlink="">
      <xdr:nvSpPr>
        <xdr:cNvPr id="237" name="楕円 236"/>
        <xdr:cNvSpPr/>
      </xdr:nvSpPr>
      <xdr:spPr>
        <a:xfrm>
          <a:off x="7810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120831</xdr:rowOff>
    </xdr:from>
    <xdr:to>
      <xdr:col>45</xdr:col>
      <xdr:colOff>177800</xdr:colOff>
      <xdr:row>60</xdr:row>
      <xdr:rowOff>128996</xdr:rowOff>
    </xdr:to>
    <xdr:cxnSp macro="">
      <xdr:nvCxnSpPr>
        <xdr:cNvPr id="238" name="直線コネクタ 237"/>
        <xdr:cNvCxnSpPr/>
      </xdr:nvCxnSpPr>
      <xdr:spPr>
        <a:xfrm flipV="1">
          <a:off x="7861300" y="104078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39"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40" name="n_2aveValue【体育館・プール】&#10;一人当たり面積"/>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1"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5278</xdr:rowOff>
    </xdr:from>
    <xdr:ext cx="469744" cy="259045"/>
    <xdr:sp macro="" textlink="">
      <xdr:nvSpPr>
        <xdr:cNvPr id="242" name="n_1mainValue【体育館・プール】&#10;一人当たり面積"/>
        <xdr:cNvSpPr txBox="1"/>
      </xdr:nvSpPr>
      <xdr:spPr>
        <a:xfrm>
          <a:off x="93917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16708</xdr:rowOff>
    </xdr:from>
    <xdr:ext cx="469744" cy="259045"/>
    <xdr:sp macro="" textlink="">
      <xdr:nvSpPr>
        <xdr:cNvPr id="243" name="n_2mainValue【体育館・プール】&#10;一人当たり面積"/>
        <xdr:cNvSpPr txBox="1"/>
      </xdr:nvSpPr>
      <xdr:spPr>
        <a:xfrm>
          <a:off x="85154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24873</xdr:rowOff>
    </xdr:from>
    <xdr:ext cx="469744" cy="259045"/>
    <xdr:sp macro="" textlink="">
      <xdr:nvSpPr>
        <xdr:cNvPr id="244" name="n_3mainValue【体育館・プール】&#10;一人当たり面積"/>
        <xdr:cNvSpPr txBox="1"/>
      </xdr:nvSpPr>
      <xdr:spPr>
        <a:xfrm>
          <a:off x="762642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84" name="楕円 283"/>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85107</xdr:rowOff>
    </xdr:from>
    <xdr:ext cx="405111" cy="259045"/>
    <xdr:sp macro="" textlink="">
      <xdr:nvSpPr>
        <xdr:cNvPr id="285" name="【福祉施設】&#10;有形固定資産減価償却率該当値テキスト"/>
        <xdr:cNvSpPr txBox="1"/>
      </xdr:nvSpPr>
      <xdr:spPr>
        <a:xfrm>
          <a:off x="46736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286" name="楕円 285"/>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131445</xdr:rowOff>
    </xdr:to>
    <xdr:cxnSp macro="">
      <xdr:nvCxnSpPr>
        <xdr:cNvPr id="287" name="直線コネクタ 286"/>
        <xdr:cNvCxnSpPr/>
      </xdr:nvCxnSpPr>
      <xdr:spPr>
        <a:xfrm flipV="1">
          <a:off x="3797300" y="1359408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130175</xdr:rowOff>
    </xdr:from>
    <xdr:to>
      <xdr:col>15</xdr:col>
      <xdr:colOff>101600</xdr:colOff>
      <xdr:row>80</xdr:row>
      <xdr:rowOff>60325</xdr:rowOff>
    </xdr:to>
    <xdr:sp macro="" textlink="">
      <xdr:nvSpPr>
        <xdr:cNvPr id="288" name="楕円 287"/>
        <xdr:cNvSpPr/>
      </xdr:nvSpPr>
      <xdr:spPr>
        <a:xfrm>
          <a:off x="2857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131445</xdr:rowOff>
    </xdr:from>
    <xdr:to>
      <xdr:col>19</xdr:col>
      <xdr:colOff>177800</xdr:colOff>
      <xdr:row>80</xdr:row>
      <xdr:rowOff>9525</xdr:rowOff>
    </xdr:to>
    <xdr:cxnSp macro="">
      <xdr:nvCxnSpPr>
        <xdr:cNvPr id="289" name="直線コネクタ 288"/>
        <xdr:cNvCxnSpPr/>
      </xdr:nvCxnSpPr>
      <xdr:spPr>
        <a:xfrm flipV="1">
          <a:off x="2908300" y="136759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40639</xdr:rowOff>
    </xdr:from>
    <xdr:to>
      <xdr:col>10</xdr:col>
      <xdr:colOff>165100</xdr:colOff>
      <xdr:row>80</xdr:row>
      <xdr:rowOff>142239</xdr:rowOff>
    </xdr:to>
    <xdr:sp macro="" textlink="">
      <xdr:nvSpPr>
        <xdr:cNvPr id="290" name="楕円 289"/>
        <xdr:cNvSpPr/>
      </xdr:nvSpPr>
      <xdr:spPr>
        <a:xfrm>
          <a:off x="1968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80</xdr:row>
      <xdr:rowOff>91439</xdr:rowOff>
    </xdr:to>
    <xdr:cxnSp macro="">
      <xdr:nvCxnSpPr>
        <xdr:cNvPr id="291" name="直線コネクタ 290"/>
        <xdr:cNvCxnSpPr/>
      </xdr:nvCxnSpPr>
      <xdr:spPr>
        <a:xfrm flipV="1">
          <a:off x="2019300" y="137255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27322</xdr:rowOff>
    </xdr:from>
    <xdr:ext cx="405111" cy="259045"/>
    <xdr:sp macro="" textlink="">
      <xdr:nvSpPr>
        <xdr:cNvPr id="295" name="n_1mainValue【福祉施設】&#10;有形固定資産減価償却率"/>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76852</xdr:rowOff>
    </xdr:from>
    <xdr:ext cx="405111" cy="259045"/>
    <xdr:sp macro="" textlink="">
      <xdr:nvSpPr>
        <xdr:cNvPr id="296" name="n_2mainValue【福祉施設】&#10;有形固定資産減価償却率"/>
        <xdr:cNvSpPr txBox="1"/>
      </xdr:nvSpPr>
      <xdr:spPr>
        <a:xfrm>
          <a:off x="2705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158766</xdr:rowOff>
    </xdr:from>
    <xdr:ext cx="405111" cy="259045"/>
    <xdr:sp macro="" textlink="">
      <xdr:nvSpPr>
        <xdr:cNvPr id="297" name="n_3mainValue【福祉施設】&#10;有形固定資産減価償却率"/>
        <xdr:cNvSpPr txBox="1"/>
      </xdr:nvSpPr>
      <xdr:spPr>
        <a:xfrm>
          <a:off x="1816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170180</xdr:rowOff>
    </xdr:from>
    <xdr:to>
      <xdr:col>55</xdr:col>
      <xdr:colOff>50800</xdr:colOff>
      <xdr:row>86</xdr:row>
      <xdr:rowOff>100330</xdr:rowOff>
    </xdr:to>
    <xdr:sp macro="" textlink="">
      <xdr:nvSpPr>
        <xdr:cNvPr id="336" name="楕円 335"/>
        <xdr:cNvSpPr/>
      </xdr:nvSpPr>
      <xdr:spPr>
        <a:xfrm>
          <a:off x="10426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85107</xdr:rowOff>
    </xdr:from>
    <xdr:ext cx="469744" cy="259045"/>
    <xdr:sp macro="" textlink="">
      <xdr:nvSpPr>
        <xdr:cNvPr id="337" name="【福祉施設】&#10;一人当たり面積該当値テキスト"/>
        <xdr:cNvSpPr txBox="1"/>
      </xdr:nvSpPr>
      <xdr:spPr>
        <a:xfrm>
          <a:off x="10515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38" name="楕円 337"/>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49530</xdr:rowOff>
    </xdr:from>
    <xdr:to>
      <xdr:col>55</xdr:col>
      <xdr:colOff>0</xdr:colOff>
      <xdr:row>86</xdr:row>
      <xdr:rowOff>53339</xdr:rowOff>
    </xdr:to>
    <xdr:cxnSp macro="">
      <xdr:nvCxnSpPr>
        <xdr:cNvPr id="339" name="直線コネクタ 338"/>
        <xdr:cNvCxnSpPr/>
      </xdr:nvCxnSpPr>
      <xdr:spPr>
        <a:xfrm flipV="1">
          <a:off x="9639300" y="14794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40" name="楕円 339"/>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53339</xdr:rowOff>
    </xdr:to>
    <xdr:cxnSp macro="">
      <xdr:nvCxnSpPr>
        <xdr:cNvPr id="341" name="直線コネクタ 340"/>
        <xdr:cNvCxnSpPr/>
      </xdr:nvCxnSpPr>
      <xdr:spPr>
        <a:xfrm>
          <a:off x="8750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2539</xdr:rowOff>
    </xdr:from>
    <xdr:to>
      <xdr:col>41</xdr:col>
      <xdr:colOff>101600</xdr:colOff>
      <xdr:row>86</xdr:row>
      <xdr:rowOff>104139</xdr:rowOff>
    </xdr:to>
    <xdr:sp macro="" textlink="">
      <xdr:nvSpPr>
        <xdr:cNvPr id="342" name="楕円 341"/>
        <xdr:cNvSpPr/>
      </xdr:nvSpPr>
      <xdr:spPr>
        <a:xfrm>
          <a:off x="781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53339</xdr:rowOff>
    </xdr:to>
    <xdr:cxnSp macro="">
      <xdr:nvCxnSpPr>
        <xdr:cNvPr id="343" name="直線コネクタ 342"/>
        <xdr:cNvCxnSpPr/>
      </xdr:nvCxnSpPr>
      <xdr:spPr>
        <a:xfrm>
          <a:off x="7861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6"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47"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48" name="n_2mainValue【福祉施設】&#10;一人当たり面積"/>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95266</xdr:rowOff>
    </xdr:from>
    <xdr:ext cx="469744" cy="259045"/>
    <xdr:sp macro="" textlink="">
      <xdr:nvSpPr>
        <xdr:cNvPr id="349" name="n_3mainValue【福祉施設】&#10;一人当たり面積"/>
        <xdr:cNvSpPr txBox="1"/>
      </xdr:nvSpPr>
      <xdr:spPr>
        <a:xfrm>
          <a:off x="7626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149225</xdr:rowOff>
    </xdr:from>
    <xdr:to>
      <xdr:col>24</xdr:col>
      <xdr:colOff>114300</xdr:colOff>
      <xdr:row>101</xdr:row>
      <xdr:rowOff>79375</xdr:rowOff>
    </xdr:to>
    <xdr:sp macro="" textlink="">
      <xdr:nvSpPr>
        <xdr:cNvPr id="389" name="楕円 388"/>
        <xdr:cNvSpPr/>
      </xdr:nvSpPr>
      <xdr:spPr>
        <a:xfrm>
          <a:off x="45847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652</xdr:rowOff>
    </xdr:from>
    <xdr:ext cx="405111" cy="259045"/>
    <xdr:sp macro="" textlink="">
      <xdr:nvSpPr>
        <xdr:cNvPr id="390" name="【市民会館】&#10;有形固定資産減価償却率該当値テキスト"/>
        <xdr:cNvSpPr txBox="1"/>
      </xdr:nvSpPr>
      <xdr:spPr>
        <a:xfrm>
          <a:off x="4673600"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145414</xdr:rowOff>
    </xdr:from>
    <xdr:to>
      <xdr:col>20</xdr:col>
      <xdr:colOff>38100</xdr:colOff>
      <xdr:row>101</xdr:row>
      <xdr:rowOff>75564</xdr:rowOff>
    </xdr:to>
    <xdr:sp macro="" textlink="">
      <xdr:nvSpPr>
        <xdr:cNvPr id="391" name="楕円 390"/>
        <xdr:cNvSpPr/>
      </xdr:nvSpPr>
      <xdr:spPr>
        <a:xfrm>
          <a:off x="3746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24764</xdr:rowOff>
    </xdr:from>
    <xdr:to>
      <xdr:col>24</xdr:col>
      <xdr:colOff>63500</xdr:colOff>
      <xdr:row>101</xdr:row>
      <xdr:rowOff>28575</xdr:rowOff>
    </xdr:to>
    <xdr:cxnSp macro="">
      <xdr:nvCxnSpPr>
        <xdr:cNvPr id="392" name="直線コネクタ 391"/>
        <xdr:cNvCxnSpPr/>
      </xdr:nvCxnSpPr>
      <xdr:spPr>
        <a:xfrm>
          <a:off x="3797300" y="173412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137795</xdr:rowOff>
    </xdr:from>
    <xdr:to>
      <xdr:col>15</xdr:col>
      <xdr:colOff>101600</xdr:colOff>
      <xdr:row>101</xdr:row>
      <xdr:rowOff>67945</xdr:rowOff>
    </xdr:to>
    <xdr:sp macro="" textlink="">
      <xdr:nvSpPr>
        <xdr:cNvPr id="393" name="楕円 392"/>
        <xdr:cNvSpPr/>
      </xdr:nvSpPr>
      <xdr:spPr>
        <a:xfrm>
          <a:off x="28575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17145</xdr:rowOff>
    </xdr:from>
    <xdr:to>
      <xdr:col>19</xdr:col>
      <xdr:colOff>177800</xdr:colOff>
      <xdr:row>101</xdr:row>
      <xdr:rowOff>24764</xdr:rowOff>
    </xdr:to>
    <xdr:cxnSp macro="">
      <xdr:nvCxnSpPr>
        <xdr:cNvPr id="394" name="直線コネクタ 393"/>
        <xdr:cNvCxnSpPr/>
      </xdr:nvCxnSpPr>
      <xdr:spPr>
        <a:xfrm>
          <a:off x="2908300" y="173335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133986</xdr:rowOff>
    </xdr:from>
    <xdr:to>
      <xdr:col>10</xdr:col>
      <xdr:colOff>165100</xdr:colOff>
      <xdr:row>101</xdr:row>
      <xdr:rowOff>64136</xdr:rowOff>
    </xdr:to>
    <xdr:sp macro="" textlink="">
      <xdr:nvSpPr>
        <xdr:cNvPr id="395" name="楕円 394"/>
        <xdr:cNvSpPr/>
      </xdr:nvSpPr>
      <xdr:spPr>
        <a:xfrm>
          <a:off x="1968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13336</xdr:rowOff>
    </xdr:from>
    <xdr:to>
      <xdr:col>15</xdr:col>
      <xdr:colOff>50800</xdr:colOff>
      <xdr:row>101</xdr:row>
      <xdr:rowOff>17145</xdr:rowOff>
    </xdr:to>
    <xdr:cxnSp macro="">
      <xdr:nvCxnSpPr>
        <xdr:cNvPr id="396" name="直線コネクタ 395"/>
        <xdr:cNvCxnSpPr/>
      </xdr:nvCxnSpPr>
      <xdr:spPr>
        <a:xfrm>
          <a:off x="2019300" y="173297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99" name="n_3aveValue【市民会館】&#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92091</xdr:rowOff>
    </xdr:from>
    <xdr:ext cx="405111" cy="259045"/>
    <xdr:sp macro="" textlink="">
      <xdr:nvSpPr>
        <xdr:cNvPr id="400" name="n_1mainValue【市民会館】&#10;有形固定資産減価償却率"/>
        <xdr:cNvSpPr txBox="1"/>
      </xdr:nvSpPr>
      <xdr:spPr>
        <a:xfrm>
          <a:off x="35820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84472</xdr:rowOff>
    </xdr:from>
    <xdr:ext cx="405111" cy="259045"/>
    <xdr:sp macro="" textlink="">
      <xdr:nvSpPr>
        <xdr:cNvPr id="401" name="n_2mainValue【市民会館】&#10;有形固定資産減価償却率"/>
        <xdr:cNvSpPr txBox="1"/>
      </xdr:nvSpPr>
      <xdr:spPr>
        <a:xfrm>
          <a:off x="270574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80663</xdr:rowOff>
    </xdr:from>
    <xdr:ext cx="405111" cy="259045"/>
    <xdr:sp macro="" textlink="">
      <xdr:nvSpPr>
        <xdr:cNvPr id="402" name="n_3mainValue【市民会館】&#10;有形固定資産減価償却率"/>
        <xdr:cNvSpPr txBox="1"/>
      </xdr:nvSpPr>
      <xdr:spPr>
        <a:xfrm>
          <a:off x="18167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31"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67311</xdr:rowOff>
    </xdr:from>
    <xdr:to>
      <xdr:col>55</xdr:col>
      <xdr:colOff>50800</xdr:colOff>
      <xdr:row>102</xdr:row>
      <xdr:rowOff>168911</xdr:rowOff>
    </xdr:to>
    <xdr:sp macro="" textlink="">
      <xdr:nvSpPr>
        <xdr:cNvPr id="441" name="楕円 440"/>
        <xdr:cNvSpPr/>
      </xdr:nvSpPr>
      <xdr:spPr>
        <a:xfrm>
          <a:off x="104267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90188</xdr:rowOff>
    </xdr:from>
    <xdr:ext cx="469744" cy="259045"/>
    <xdr:sp macro="" textlink="">
      <xdr:nvSpPr>
        <xdr:cNvPr id="442" name="【市民会館】&#10;一人当たり面積該当値テキスト"/>
        <xdr:cNvSpPr txBox="1"/>
      </xdr:nvSpPr>
      <xdr:spPr>
        <a:xfrm>
          <a:off x="10515600" y="174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43" name="楕円 442"/>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118111</xdr:rowOff>
    </xdr:from>
    <xdr:to>
      <xdr:col>55</xdr:col>
      <xdr:colOff>0</xdr:colOff>
      <xdr:row>102</xdr:row>
      <xdr:rowOff>129539</xdr:rowOff>
    </xdr:to>
    <xdr:cxnSp macro="">
      <xdr:nvCxnSpPr>
        <xdr:cNvPr id="444" name="直線コネクタ 443"/>
        <xdr:cNvCxnSpPr/>
      </xdr:nvCxnSpPr>
      <xdr:spPr>
        <a:xfrm flipV="1">
          <a:off x="9639300" y="176060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93980</xdr:rowOff>
    </xdr:from>
    <xdr:to>
      <xdr:col>46</xdr:col>
      <xdr:colOff>38100</xdr:colOff>
      <xdr:row>103</xdr:row>
      <xdr:rowOff>24130</xdr:rowOff>
    </xdr:to>
    <xdr:sp macro="" textlink="">
      <xdr:nvSpPr>
        <xdr:cNvPr id="445" name="楕円 444"/>
        <xdr:cNvSpPr/>
      </xdr:nvSpPr>
      <xdr:spPr>
        <a:xfrm>
          <a:off x="8699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144780</xdr:rowOff>
    </xdr:to>
    <xdr:cxnSp macro="">
      <xdr:nvCxnSpPr>
        <xdr:cNvPr id="446" name="直線コネクタ 445"/>
        <xdr:cNvCxnSpPr/>
      </xdr:nvCxnSpPr>
      <xdr:spPr>
        <a:xfrm flipV="1">
          <a:off x="8750300" y="17617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105411</xdr:rowOff>
    </xdr:from>
    <xdr:to>
      <xdr:col>41</xdr:col>
      <xdr:colOff>101600</xdr:colOff>
      <xdr:row>103</xdr:row>
      <xdr:rowOff>35561</xdr:rowOff>
    </xdr:to>
    <xdr:sp macro="" textlink="">
      <xdr:nvSpPr>
        <xdr:cNvPr id="447" name="楕円 446"/>
        <xdr:cNvSpPr/>
      </xdr:nvSpPr>
      <xdr:spPr>
        <a:xfrm>
          <a:off x="781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144780</xdr:rowOff>
    </xdr:from>
    <xdr:to>
      <xdr:col>45</xdr:col>
      <xdr:colOff>177800</xdr:colOff>
      <xdr:row>102</xdr:row>
      <xdr:rowOff>156211</xdr:rowOff>
    </xdr:to>
    <xdr:cxnSp macro="">
      <xdr:nvCxnSpPr>
        <xdr:cNvPr id="448" name="直線コネクタ 447"/>
        <xdr:cNvCxnSpPr/>
      </xdr:nvCxnSpPr>
      <xdr:spPr>
        <a:xfrm flipV="1">
          <a:off x="7861300" y="17632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49"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50"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60977</xdr:rowOff>
    </xdr:from>
    <xdr:ext cx="469744" cy="259045"/>
    <xdr:sp macro="" textlink="">
      <xdr:nvSpPr>
        <xdr:cNvPr id="451" name="n_3aveValue【市民会館】&#10;一人当たり面積"/>
        <xdr:cNvSpPr txBox="1"/>
      </xdr:nvSpPr>
      <xdr:spPr>
        <a:xfrm>
          <a:off x="7626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52" name="n_1mainValue【市民会館】&#10;一人当たり面積"/>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40657</xdr:rowOff>
    </xdr:from>
    <xdr:ext cx="469744" cy="259045"/>
    <xdr:sp macro="" textlink="">
      <xdr:nvSpPr>
        <xdr:cNvPr id="453" name="n_2mainValue【市民会館】&#10;一人当たり面積"/>
        <xdr:cNvSpPr txBox="1"/>
      </xdr:nvSpPr>
      <xdr:spPr>
        <a:xfrm>
          <a:off x="8515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52088</xdr:rowOff>
    </xdr:from>
    <xdr:ext cx="469744" cy="259045"/>
    <xdr:sp macro="" textlink="">
      <xdr:nvSpPr>
        <xdr:cNvPr id="454" name="n_3mainValue【市民会館】&#10;一人当たり面積"/>
        <xdr:cNvSpPr txBox="1"/>
      </xdr:nvSpPr>
      <xdr:spPr>
        <a:xfrm>
          <a:off x="7626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84"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494" name="楕円 493"/>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495" name="【一般廃棄物処理施設】&#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156845</xdr:rowOff>
    </xdr:from>
    <xdr:to>
      <xdr:col>81</xdr:col>
      <xdr:colOff>101600</xdr:colOff>
      <xdr:row>40</xdr:row>
      <xdr:rowOff>86995</xdr:rowOff>
    </xdr:to>
    <xdr:sp macro="" textlink="">
      <xdr:nvSpPr>
        <xdr:cNvPr id="496" name="楕円 495"/>
        <xdr:cNvSpPr/>
      </xdr:nvSpPr>
      <xdr:spPr>
        <a:xfrm>
          <a:off x="1543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36195</xdr:rowOff>
    </xdr:to>
    <xdr:cxnSp macro="">
      <xdr:nvCxnSpPr>
        <xdr:cNvPr id="497" name="直線コネクタ 496"/>
        <xdr:cNvCxnSpPr/>
      </xdr:nvCxnSpPr>
      <xdr:spPr>
        <a:xfrm flipV="1">
          <a:off x="15481300" y="68313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498" name="楕円 497"/>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36195</xdr:rowOff>
    </xdr:from>
    <xdr:to>
      <xdr:col>81</xdr:col>
      <xdr:colOff>50800</xdr:colOff>
      <xdr:row>40</xdr:row>
      <xdr:rowOff>99060</xdr:rowOff>
    </xdr:to>
    <xdr:cxnSp macro="">
      <xdr:nvCxnSpPr>
        <xdr:cNvPr id="499" name="直線コネクタ 498"/>
        <xdr:cNvCxnSpPr/>
      </xdr:nvCxnSpPr>
      <xdr:spPr>
        <a:xfrm flipV="1">
          <a:off x="14592300" y="68941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111125</xdr:rowOff>
    </xdr:from>
    <xdr:to>
      <xdr:col>72</xdr:col>
      <xdr:colOff>38100</xdr:colOff>
      <xdr:row>41</xdr:row>
      <xdr:rowOff>41275</xdr:rowOff>
    </xdr:to>
    <xdr:sp macro="" textlink="">
      <xdr:nvSpPr>
        <xdr:cNvPr id="500" name="楕円 499"/>
        <xdr:cNvSpPr/>
      </xdr:nvSpPr>
      <xdr:spPr>
        <a:xfrm>
          <a:off x="13652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161925</xdr:rowOff>
    </xdr:to>
    <xdr:cxnSp macro="">
      <xdr:nvCxnSpPr>
        <xdr:cNvPr id="501" name="直線コネクタ 500"/>
        <xdr:cNvCxnSpPr/>
      </xdr:nvCxnSpPr>
      <xdr:spPr>
        <a:xfrm flipV="1">
          <a:off x="13703300" y="69570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502"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03"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04"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78122</xdr:rowOff>
    </xdr:from>
    <xdr:ext cx="405111" cy="259045"/>
    <xdr:sp macro="" textlink="">
      <xdr:nvSpPr>
        <xdr:cNvPr id="505" name="n_1mainValue【一般廃棄物処理施設】&#10;有形固定資産減価償却率"/>
        <xdr:cNvSpPr txBox="1"/>
      </xdr:nvSpPr>
      <xdr:spPr>
        <a:xfrm>
          <a:off x="152660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506" name="n_2mainValue【一般廃棄物処理施設】&#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32402</xdr:rowOff>
    </xdr:from>
    <xdr:ext cx="405111" cy="259045"/>
    <xdr:sp macro="" textlink="">
      <xdr:nvSpPr>
        <xdr:cNvPr id="507" name="n_3mainValue【一般廃棄物処理施設】&#10;有形固定資産減価償却率"/>
        <xdr:cNvSpPr txBox="1"/>
      </xdr:nvSpPr>
      <xdr:spPr>
        <a:xfrm>
          <a:off x="13500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38"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36850</xdr:rowOff>
    </xdr:from>
    <xdr:to>
      <xdr:col>116</xdr:col>
      <xdr:colOff>114300</xdr:colOff>
      <xdr:row>42</xdr:row>
      <xdr:rowOff>138450</xdr:rowOff>
    </xdr:to>
    <xdr:sp macro="" textlink="">
      <xdr:nvSpPr>
        <xdr:cNvPr id="548" name="楕円 547"/>
        <xdr:cNvSpPr/>
      </xdr:nvSpPr>
      <xdr:spPr>
        <a:xfrm>
          <a:off x="22110700" y="72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123227</xdr:rowOff>
    </xdr:from>
    <xdr:ext cx="469744" cy="259045"/>
    <xdr:sp macro="" textlink="">
      <xdr:nvSpPr>
        <xdr:cNvPr id="549" name="【一般廃棄物処理施設】&#10;一人当たり有形固定資産（償却資産）額該当値テキスト"/>
        <xdr:cNvSpPr txBox="1"/>
      </xdr:nvSpPr>
      <xdr:spPr>
        <a:xfrm>
          <a:off x="22199600" y="71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36909</xdr:rowOff>
    </xdr:from>
    <xdr:to>
      <xdr:col>112</xdr:col>
      <xdr:colOff>38100</xdr:colOff>
      <xdr:row>42</xdr:row>
      <xdr:rowOff>138509</xdr:rowOff>
    </xdr:to>
    <xdr:sp macro="" textlink="">
      <xdr:nvSpPr>
        <xdr:cNvPr id="550" name="楕円 549"/>
        <xdr:cNvSpPr/>
      </xdr:nvSpPr>
      <xdr:spPr>
        <a:xfrm>
          <a:off x="21272500" y="72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87650</xdr:rowOff>
    </xdr:from>
    <xdr:to>
      <xdr:col>116</xdr:col>
      <xdr:colOff>63500</xdr:colOff>
      <xdr:row>42</xdr:row>
      <xdr:rowOff>87709</xdr:rowOff>
    </xdr:to>
    <xdr:cxnSp macro="">
      <xdr:nvCxnSpPr>
        <xdr:cNvPr id="551" name="直線コネクタ 550"/>
        <xdr:cNvCxnSpPr/>
      </xdr:nvCxnSpPr>
      <xdr:spPr>
        <a:xfrm flipV="1">
          <a:off x="21323300" y="7288550"/>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36980</xdr:rowOff>
    </xdr:from>
    <xdr:to>
      <xdr:col>107</xdr:col>
      <xdr:colOff>101600</xdr:colOff>
      <xdr:row>42</xdr:row>
      <xdr:rowOff>138580</xdr:rowOff>
    </xdr:to>
    <xdr:sp macro="" textlink="">
      <xdr:nvSpPr>
        <xdr:cNvPr id="552" name="楕円 551"/>
        <xdr:cNvSpPr/>
      </xdr:nvSpPr>
      <xdr:spPr>
        <a:xfrm>
          <a:off x="20383500" y="72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87709</xdr:rowOff>
    </xdr:from>
    <xdr:to>
      <xdr:col>111</xdr:col>
      <xdr:colOff>177800</xdr:colOff>
      <xdr:row>42</xdr:row>
      <xdr:rowOff>87780</xdr:rowOff>
    </xdr:to>
    <xdr:cxnSp macro="">
      <xdr:nvCxnSpPr>
        <xdr:cNvPr id="553" name="直線コネクタ 552"/>
        <xdr:cNvCxnSpPr/>
      </xdr:nvCxnSpPr>
      <xdr:spPr>
        <a:xfrm flipV="1">
          <a:off x="20434300" y="7288609"/>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37033</xdr:rowOff>
    </xdr:from>
    <xdr:to>
      <xdr:col>102</xdr:col>
      <xdr:colOff>165100</xdr:colOff>
      <xdr:row>42</xdr:row>
      <xdr:rowOff>138633</xdr:rowOff>
    </xdr:to>
    <xdr:sp macro="" textlink="">
      <xdr:nvSpPr>
        <xdr:cNvPr id="554" name="楕円 553"/>
        <xdr:cNvSpPr/>
      </xdr:nvSpPr>
      <xdr:spPr>
        <a:xfrm>
          <a:off x="19494500" y="7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87780</xdr:rowOff>
    </xdr:from>
    <xdr:to>
      <xdr:col>107</xdr:col>
      <xdr:colOff>50800</xdr:colOff>
      <xdr:row>42</xdr:row>
      <xdr:rowOff>87833</xdr:rowOff>
    </xdr:to>
    <xdr:cxnSp macro="">
      <xdr:nvCxnSpPr>
        <xdr:cNvPr id="555" name="直線コネクタ 554"/>
        <xdr:cNvCxnSpPr/>
      </xdr:nvCxnSpPr>
      <xdr:spPr>
        <a:xfrm flipV="1">
          <a:off x="19545300" y="7288680"/>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56"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57"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58"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129636</xdr:rowOff>
    </xdr:from>
    <xdr:ext cx="469744" cy="259045"/>
    <xdr:sp macro="" textlink="">
      <xdr:nvSpPr>
        <xdr:cNvPr id="559" name="n_1mainValue【一般廃棄物処理施設】&#10;一人当たり有形固定資産（償却資産）額"/>
        <xdr:cNvSpPr txBox="1"/>
      </xdr:nvSpPr>
      <xdr:spPr>
        <a:xfrm>
          <a:off x="21075728" y="733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129707</xdr:rowOff>
    </xdr:from>
    <xdr:ext cx="469744" cy="259045"/>
    <xdr:sp macro="" textlink="">
      <xdr:nvSpPr>
        <xdr:cNvPr id="560" name="n_2mainValue【一般廃棄物処理施設】&#10;一人当たり有形固定資産（償却資産）額"/>
        <xdr:cNvSpPr txBox="1"/>
      </xdr:nvSpPr>
      <xdr:spPr>
        <a:xfrm>
          <a:off x="20199428" y="7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129760</xdr:rowOff>
    </xdr:from>
    <xdr:ext cx="469744" cy="259045"/>
    <xdr:sp macro="" textlink="">
      <xdr:nvSpPr>
        <xdr:cNvPr id="561" name="n_3mainValue【一般廃棄物処理施設】&#10;一人当たり有形固定資産（償却資産）額"/>
        <xdr:cNvSpPr txBox="1"/>
      </xdr:nvSpPr>
      <xdr:spPr>
        <a:xfrm>
          <a:off x="19310428" y="733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9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94" name="フローチャート: 判断 59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00" name="楕円 599"/>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01" name="【保健センター・保健所】&#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95885</xdr:rowOff>
    </xdr:from>
    <xdr:to>
      <xdr:col>81</xdr:col>
      <xdr:colOff>101600</xdr:colOff>
      <xdr:row>59</xdr:row>
      <xdr:rowOff>26035</xdr:rowOff>
    </xdr:to>
    <xdr:sp macro="" textlink="">
      <xdr:nvSpPr>
        <xdr:cNvPr id="602" name="楕円 601"/>
        <xdr:cNvSpPr/>
      </xdr:nvSpPr>
      <xdr:spPr>
        <a:xfrm>
          <a:off x="15430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146685</xdr:rowOff>
    </xdr:to>
    <xdr:cxnSp macro="">
      <xdr:nvCxnSpPr>
        <xdr:cNvPr id="603" name="直線コネクタ 602"/>
        <xdr:cNvCxnSpPr/>
      </xdr:nvCxnSpPr>
      <xdr:spPr>
        <a:xfrm flipV="1">
          <a:off x="15481300" y="100355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604" name="楕円 603"/>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146685</xdr:rowOff>
    </xdr:from>
    <xdr:to>
      <xdr:col>81</xdr:col>
      <xdr:colOff>50800</xdr:colOff>
      <xdr:row>59</xdr:row>
      <xdr:rowOff>32385</xdr:rowOff>
    </xdr:to>
    <xdr:cxnSp macro="">
      <xdr:nvCxnSpPr>
        <xdr:cNvPr id="605" name="直線コネクタ 604"/>
        <xdr:cNvCxnSpPr/>
      </xdr:nvCxnSpPr>
      <xdr:spPr>
        <a:xfrm flipV="1">
          <a:off x="14592300" y="100907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606" name="楕円 605"/>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32385</xdr:rowOff>
    </xdr:from>
    <xdr:to>
      <xdr:col>76</xdr:col>
      <xdr:colOff>114300</xdr:colOff>
      <xdr:row>59</xdr:row>
      <xdr:rowOff>59055</xdr:rowOff>
    </xdr:to>
    <xdr:cxnSp macro="">
      <xdr:nvCxnSpPr>
        <xdr:cNvPr id="607" name="直線コネクタ 606"/>
        <xdr:cNvCxnSpPr/>
      </xdr:nvCxnSpPr>
      <xdr:spPr>
        <a:xfrm flipV="1">
          <a:off x="13703300" y="101479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34942</xdr:rowOff>
    </xdr:from>
    <xdr:ext cx="405111" cy="259045"/>
    <xdr:sp macro="" textlink="">
      <xdr:nvSpPr>
        <xdr:cNvPr id="608" name="n_1ave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609"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10"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17162</xdr:rowOff>
    </xdr:from>
    <xdr:ext cx="405111" cy="259045"/>
    <xdr:sp macro="" textlink="">
      <xdr:nvSpPr>
        <xdr:cNvPr id="611" name="n_1mainValue【保健センター・保健所】&#10;有形固定資産減価償却率"/>
        <xdr:cNvSpPr txBox="1"/>
      </xdr:nvSpPr>
      <xdr:spPr>
        <a:xfrm>
          <a:off x="152660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74312</xdr:rowOff>
    </xdr:from>
    <xdr:ext cx="405111" cy="259045"/>
    <xdr:sp macro="" textlink="">
      <xdr:nvSpPr>
        <xdr:cNvPr id="612" name="n_2mainValue【保健センター・保健所】&#10;有形固定資産減価償却率"/>
        <xdr:cNvSpPr txBox="1"/>
      </xdr:nvSpPr>
      <xdr:spPr>
        <a:xfrm>
          <a:off x="14389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100982</xdr:rowOff>
    </xdr:from>
    <xdr:ext cx="405111" cy="259045"/>
    <xdr:sp macro="" textlink="">
      <xdr:nvSpPr>
        <xdr:cNvPr id="613" name="n_3mainValue【保健センター・保健所】&#10;有形固定資産減価償却率"/>
        <xdr:cNvSpPr txBox="1"/>
      </xdr:nvSpPr>
      <xdr:spPr>
        <a:xfrm>
          <a:off x="13500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642"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6" name="フローチャート: 判断 645"/>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86360</xdr:rowOff>
    </xdr:from>
    <xdr:to>
      <xdr:col>116</xdr:col>
      <xdr:colOff>114300</xdr:colOff>
      <xdr:row>58</xdr:row>
      <xdr:rowOff>16510</xdr:rowOff>
    </xdr:to>
    <xdr:sp macro="" textlink="">
      <xdr:nvSpPr>
        <xdr:cNvPr id="652" name="楕円 651"/>
        <xdr:cNvSpPr/>
      </xdr:nvSpPr>
      <xdr:spPr>
        <a:xfrm>
          <a:off x="22110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109237</xdr:rowOff>
    </xdr:from>
    <xdr:ext cx="469744" cy="259045"/>
    <xdr:sp macro="" textlink="">
      <xdr:nvSpPr>
        <xdr:cNvPr id="653" name="【保健センター・保健所】&#10;一人当たり面積該当値テキスト"/>
        <xdr:cNvSpPr txBox="1"/>
      </xdr:nvSpPr>
      <xdr:spPr>
        <a:xfrm>
          <a:off x="22199600"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97790</xdr:rowOff>
    </xdr:from>
    <xdr:to>
      <xdr:col>112</xdr:col>
      <xdr:colOff>38100</xdr:colOff>
      <xdr:row>58</xdr:row>
      <xdr:rowOff>27940</xdr:rowOff>
    </xdr:to>
    <xdr:sp macro="" textlink="">
      <xdr:nvSpPr>
        <xdr:cNvPr id="654" name="楕円 653"/>
        <xdr:cNvSpPr/>
      </xdr:nvSpPr>
      <xdr:spPr>
        <a:xfrm>
          <a:off x="2127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137160</xdr:rowOff>
    </xdr:from>
    <xdr:to>
      <xdr:col>116</xdr:col>
      <xdr:colOff>63500</xdr:colOff>
      <xdr:row>57</xdr:row>
      <xdr:rowOff>148590</xdr:rowOff>
    </xdr:to>
    <xdr:cxnSp macro="">
      <xdr:nvCxnSpPr>
        <xdr:cNvPr id="655" name="直線コネクタ 654"/>
        <xdr:cNvCxnSpPr/>
      </xdr:nvCxnSpPr>
      <xdr:spPr>
        <a:xfrm flipV="1">
          <a:off x="21323300" y="9909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116840</xdr:rowOff>
    </xdr:from>
    <xdr:to>
      <xdr:col>107</xdr:col>
      <xdr:colOff>101600</xdr:colOff>
      <xdr:row>58</xdr:row>
      <xdr:rowOff>46990</xdr:rowOff>
    </xdr:to>
    <xdr:sp macro="" textlink="">
      <xdr:nvSpPr>
        <xdr:cNvPr id="656" name="楕円 655"/>
        <xdr:cNvSpPr/>
      </xdr:nvSpPr>
      <xdr:spPr>
        <a:xfrm>
          <a:off x="20383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148590</xdr:rowOff>
    </xdr:from>
    <xdr:to>
      <xdr:col>111</xdr:col>
      <xdr:colOff>177800</xdr:colOff>
      <xdr:row>57</xdr:row>
      <xdr:rowOff>167640</xdr:rowOff>
    </xdr:to>
    <xdr:cxnSp macro="">
      <xdr:nvCxnSpPr>
        <xdr:cNvPr id="657" name="直線コネクタ 656"/>
        <xdr:cNvCxnSpPr/>
      </xdr:nvCxnSpPr>
      <xdr:spPr>
        <a:xfrm flipV="1">
          <a:off x="20434300" y="9921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128270</xdr:rowOff>
    </xdr:from>
    <xdr:to>
      <xdr:col>102</xdr:col>
      <xdr:colOff>165100</xdr:colOff>
      <xdr:row>58</xdr:row>
      <xdr:rowOff>58420</xdr:rowOff>
    </xdr:to>
    <xdr:sp macro="" textlink="">
      <xdr:nvSpPr>
        <xdr:cNvPr id="658" name="楕円 657"/>
        <xdr:cNvSpPr/>
      </xdr:nvSpPr>
      <xdr:spPr>
        <a:xfrm>
          <a:off x="19494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167640</xdr:rowOff>
    </xdr:from>
    <xdr:to>
      <xdr:col>107</xdr:col>
      <xdr:colOff>50800</xdr:colOff>
      <xdr:row>58</xdr:row>
      <xdr:rowOff>7620</xdr:rowOff>
    </xdr:to>
    <xdr:cxnSp macro="">
      <xdr:nvCxnSpPr>
        <xdr:cNvPr id="659" name="直線コネクタ 658"/>
        <xdr:cNvCxnSpPr/>
      </xdr:nvCxnSpPr>
      <xdr:spPr>
        <a:xfrm flipV="1">
          <a:off x="19545300" y="99402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660"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61"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662" name="n_3ave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44467</xdr:rowOff>
    </xdr:from>
    <xdr:ext cx="469744" cy="259045"/>
    <xdr:sp macro="" textlink="">
      <xdr:nvSpPr>
        <xdr:cNvPr id="663" name="n_1mainValue【保健センター・保健所】&#10;一人当たり面積"/>
        <xdr:cNvSpPr txBox="1"/>
      </xdr:nvSpPr>
      <xdr:spPr>
        <a:xfrm>
          <a:off x="21075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63517</xdr:rowOff>
    </xdr:from>
    <xdr:ext cx="469744" cy="259045"/>
    <xdr:sp macro="" textlink="">
      <xdr:nvSpPr>
        <xdr:cNvPr id="664" name="n_2mainValue【保健センター・保健所】&#10;一人当たり面積"/>
        <xdr:cNvSpPr txBox="1"/>
      </xdr:nvSpPr>
      <xdr:spPr>
        <a:xfrm>
          <a:off x="20199427"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74947</xdr:rowOff>
    </xdr:from>
    <xdr:ext cx="469744" cy="259045"/>
    <xdr:sp macro="" textlink="">
      <xdr:nvSpPr>
        <xdr:cNvPr id="665" name="n_3mainValue【保健センター・保健所】&#10;一人当たり面積"/>
        <xdr:cNvSpPr txBox="1"/>
      </xdr:nvSpPr>
      <xdr:spPr>
        <a:xfrm>
          <a:off x="19310427"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7" name="テキスト ボックス 6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7" name="テキスト ボックス 6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91" name="直線コネクタ 690"/>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92"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3" name="直線コネクタ 69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94"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95" name="直線コネクタ 694"/>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96"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7" name="フローチャート: 判断 696"/>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8" name="フローチャート: 判断 697"/>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9" name="フローチャート: 判断 698"/>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00" name="フローチャート: 判断 699"/>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706" name="楕円 705"/>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707" name="【消防施設】&#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109764</xdr:rowOff>
    </xdr:from>
    <xdr:to>
      <xdr:col>81</xdr:col>
      <xdr:colOff>101600</xdr:colOff>
      <xdr:row>80</xdr:row>
      <xdr:rowOff>39914</xdr:rowOff>
    </xdr:to>
    <xdr:sp macro="" textlink="">
      <xdr:nvSpPr>
        <xdr:cNvPr id="708" name="楕円 707"/>
        <xdr:cNvSpPr/>
      </xdr:nvSpPr>
      <xdr:spPr>
        <a:xfrm>
          <a:off x="15430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79</xdr:row>
      <xdr:rowOff>160564</xdr:rowOff>
    </xdr:to>
    <xdr:cxnSp macro="">
      <xdr:nvCxnSpPr>
        <xdr:cNvPr id="709" name="直線コネクタ 708"/>
        <xdr:cNvCxnSpPr/>
      </xdr:nvCxnSpPr>
      <xdr:spPr>
        <a:xfrm flipV="1">
          <a:off x="15481300" y="136969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142421</xdr:rowOff>
    </xdr:from>
    <xdr:to>
      <xdr:col>76</xdr:col>
      <xdr:colOff>165100</xdr:colOff>
      <xdr:row>80</xdr:row>
      <xdr:rowOff>72571</xdr:rowOff>
    </xdr:to>
    <xdr:sp macro="" textlink="">
      <xdr:nvSpPr>
        <xdr:cNvPr id="710" name="楕円 709"/>
        <xdr:cNvSpPr/>
      </xdr:nvSpPr>
      <xdr:spPr>
        <a:xfrm>
          <a:off x="14541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160564</xdr:rowOff>
    </xdr:from>
    <xdr:to>
      <xdr:col>81</xdr:col>
      <xdr:colOff>50800</xdr:colOff>
      <xdr:row>80</xdr:row>
      <xdr:rowOff>21771</xdr:rowOff>
    </xdr:to>
    <xdr:cxnSp macro="">
      <xdr:nvCxnSpPr>
        <xdr:cNvPr id="711" name="直線コネクタ 710"/>
        <xdr:cNvCxnSpPr/>
      </xdr:nvCxnSpPr>
      <xdr:spPr>
        <a:xfrm flipV="1">
          <a:off x="14592300" y="13705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162016</xdr:rowOff>
    </xdr:from>
    <xdr:to>
      <xdr:col>72</xdr:col>
      <xdr:colOff>38100</xdr:colOff>
      <xdr:row>80</xdr:row>
      <xdr:rowOff>92166</xdr:rowOff>
    </xdr:to>
    <xdr:sp macro="" textlink="">
      <xdr:nvSpPr>
        <xdr:cNvPr id="712" name="楕円 711"/>
        <xdr:cNvSpPr/>
      </xdr:nvSpPr>
      <xdr:spPr>
        <a:xfrm>
          <a:off x="13652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21771</xdr:rowOff>
    </xdr:from>
    <xdr:to>
      <xdr:col>76</xdr:col>
      <xdr:colOff>114300</xdr:colOff>
      <xdr:row>80</xdr:row>
      <xdr:rowOff>41366</xdr:rowOff>
    </xdr:to>
    <xdr:cxnSp macro="">
      <xdr:nvCxnSpPr>
        <xdr:cNvPr id="713" name="直線コネクタ 712"/>
        <xdr:cNvCxnSpPr/>
      </xdr:nvCxnSpPr>
      <xdr:spPr>
        <a:xfrm flipV="1">
          <a:off x="13703300" y="137377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4"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715"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716"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56441</xdr:rowOff>
    </xdr:from>
    <xdr:ext cx="405111" cy="259045"/>
    <xdr:sp macro="" textlink="">
      <xdr:nvSpPr>
        <xdr:cNvPr id="717" name="n_1mainValue【消防施設】&#10;有形固定資産減価償却率"/>
        <xdr:cNvSpPr txBox="1"/>
      </xdr:nvSpPr>
      <xdr:spPr>
        <a:xfrm>
          <a:off x="152660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89098</xdr:rowOff>
    </xdr:from>
    <xdr:ext cx="405111" cy="259045"/>
    <xdr:sp macro="" textlink="">
      <xdr:nvSpPr>
        <xdr:cNvPr id="718" name="n_2mainValue【消防施設】&#10;有形固定資産減価償却率"/>
        <xdr:cNvSpPr txBox="1"/>
      </xdr:nvSpPr>
      <xdr:spPr>
        <a:xfrm>
          <a:off x="143897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108693</xdr:rowOff>
    </xdr:from>
    <xdr:ext cx="405111" cy="259045"/>
    <xdr:sp macro="" textlink="">
      <xdr:nvSpPr>
        <xdr:cNvPr id="719" name="n_3mainValue【消防施設】&#10;有形固定資産減価償却率"/>
        <xdr:cNvSpPr txBox="1"/>
      </xdr:nvSpPr>
      <xdr:spPr>
        <a:xfrm>
          <a:off x="13500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3" name="直線コネクタ 742"/>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5" name="直線コネクタ 74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6"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7" name="直線コネクタ 746"/>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748"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9" name="フローチャート: 判断 748"/>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50" name="フローチャート: 判断 749"/>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51" name="フローチャート: 判断 750"/>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52" name="フローチャート: 判断 751"/>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758" name="楕円 757"/>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53357</xdr:rowOff>
    </xdr:from>
    <xdr:ext cx="469744" cy="259045"/>
    <xdr:sp macro="" textlink="">
      <xdr:nvSpPr>
        <xdr:cNvPr id="759" name="【消防施設】&#10;一人当たり面積該当値テキスト"/>
        <xdr:cNvSpPr txBox="1"/>
      </xdr:nvSpPr>
      <xdr:spPr>
        <a:xfrm>
          <a:off x="22199600"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60" name="楕円 759"/>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146050</xdr:rowOff>
    </xdr:to>
    <xdr:cxnSp macro="">
      <xdr:nvCxnSpPr>
        <xdr:cNvPr id="761" name="直線コネクタ 760"/>
        <xdr:cNvCxnSpPr/>
      </xdr:nvCxnSpPr>
      <xdr:spPr>
        <a:xfrm flipV="1">
          <a:off x="21323300" y="147180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96520</xdr:rowOff>
    </xdr:from>
    <xdr:to>
      <xdr:col>107</xdr:col>
      <xdr:colOff>101600</xdr:colOff>
      <xdr:row>86</xdr:row>
      <xdr:rowOff>26670</xdr:rowOff>
    </xdr:to>
    <xdr:sp macro="" textlink="">
      <xdr:nvSpPr>
        <xdr:cNvPr id="762" name="楕円 761"/>
        <xdr:cNvSpPr/>
      </xdr:nvSpPr>
      <xdr:spPr>
        <a:xfrm>
          <a:off x="20383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147320</xdr:rowOff>
    </xdr:to>
    <xdr:cxnSp macro="">
      <xdr:nvCxnSpPr>
        <xdr:cNvPr id="763" name="直線コネクタ 762"/>
        <xdr:cNvCxnSpPr/>
      </xdr:nvCxnSpPr>
      <xdr:spPr>
        <a:xfrm flipV="1">
          <a:off x="20434300" y="147193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87630</xdr:rowOff>
    </xdr:from>
    <xdr:to>
      <xdr:col>102</xdr:col>
      <xdr:colOff>165100</xdr:colOff>
      <xdr:row>86</xdr:row>
      <xdr:rowOff>17780</xdr:rowOff>
    </xdr:to>
    <xdr:sp macro="" textlink="">
      <xdr:nvSpPr>
        <xdr:cNvPr id="764" name="楕円 763"/>
        <xdr:cNvSpPr/>
      </xdr:nvSpPr>
      <xdr:spPr>
        <a:xfrm>
          <a:off x="19494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138430</xdr:rowOff>
    </xdr:from>
    <xdr:to>
      <xdr:col>107</xdr:col>
      <xdr:colOff>50800</xdr:colOff>
      <xdr:row>85</xdr:row>
      <xdr:rowOff>147320</xdr:rowOff>
    </xdr:to>
    <xdr:cxnSp macro="">
      <xdr:nvCxnSpPr>
        <xdr:cNvPr id="765" name="直線コネクタ 764"/>
        <xdr:cNvCxnSpPr/>
      </xdr:nvCxnSpPr>
      <xdr:spPr>
        <a:xfrm>
          <a:off x="19545300" y="147116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766" name="n_1ave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767" name="n_2aveValue【消防施設】&#10;一人当たり面積"/>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68" name="n_3ave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69"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43197</xdr:rowOff>
    </xdr:from>
    <xdr:ext cx="469744" cy="259045"/>
    <xdr:sp macro="" textlink="">
      <xdr:nvSpPr>
        <xdr:cNvPr id="770" name="n_2mainValue【消防施設】&#10;一人当たり面積"/>
        <xdr:cNvSpPr txBox="1"/>
      </xdr:nvSpPr>
      <xdr:spPr>
        <a:xfrm>
          <a:off x="20199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71" name="n_3mainValue【消防施設】&#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3" name="テキスト ボックス 7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3" name="テキスト ボックス 7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7" name="直線コネクタ 796"/>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8"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9" name="直線コネクタ 798"/>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800"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801" name="直線コネクタ 800"/>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80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803" name="フローチャート: 判断 80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04" name="フローチャート: 判断 803"/>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05" name="フローチャート: 判断 80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6" name="フローチャート: 判断 805"/>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133169</xdr:rowOff>
    </xdr:from>
    <xdr:to>
      <xdr:col>85</xdr:col>
      <xdr:colOff>177800</xdr:colOff>
      <xdr:row>101</xdr:row>
      <xdr:rowOff>63319</xdr:rowOff>
    </xdr:to>
    <xdr:sp macro="" textlink="">
      <xdr:nvSpPr>
        <xdr:cNvPr id="812" name="楕円 811"/>
        <xdr:cNvSpPr/>
      </xdr:nvSpPr>
      <xdr:spPr>
        <a:xfrm>
          <a:off x="162687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156046</xdr:rowOff>
    </xdr:from>
    <xdr:ext cx="405111" cy="259045"/>
    <xdr:sp macro="" textlink="">
      <xdr:nvSpPr>
        <xdr:cNvPr id="813" name="【庁舎】&#10;有形固定資産減価償却率該当値テキスト"/>
        <xdr:cNvSpPr txBox="1"/>
      </xdr:nvSpPr>
      <xdr:spPr>
        <a:xfrm>
          <a:off x="16357600" y="1712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141332</xdr:rowOff>
    </xdr:from>
    <xdr:to>
      <xdr:col>81</xdr:col>
      <xdr:colOff>101600</xdr:colOff>
      <xdr:row>101</xdr:row>
      <xdr:rowOff>71482</xdr:rowOff>
    </xdr:to>
    <xdr:sp macro="" textlink="">
      <xdr:nvSpPr>
        <xdr:cNvPr id="814" name="楕円 813"/>
        <xdr:cNvSpPr/>
      </xdr:nvSpPr>
      <xdr:spPr>
        <a:xfrm>
          <a:off x="15430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12519</xdr:rowOff>
    </xdr:from>
    <xdr:to>
      <xdr:col>85</xdr:col>
      <xdr:colOff>127000</xdr:colOff>
      <xdr:row>101</xdr:row>
      <xdr:rowOff>20682</xdr:rowOff>
    </xdr:to>
    <xdr:cxnSp macro="">
      <xdr:nvCxnSpPr>
        <xdr:cNvPr id="815" name="直線コネクタ 814"/>
        <xdr:cNvCxnSpPr/>
      </xdr:nvCxnSpPr>
      <xdr:spPr>
        <a:xfrm flipV="1">
          <a:off x="15481300" y="17328969"/>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30299</xdr:rowOff>
    </xdr:from>
    <xdr:to>
      <xdr:col>76</xdr:col>
      <xdr:colOff>165100</xdr:colOff>
      <xdr:row>100</xdr:row>
      <xdr:rowOff>131899</xdr:rowOff>
    </xdr:to>
    <xdr:sp macro="" textlink="">
      <xdr:nvSpPr>
        <xdr:cNvPr id="816" name="楕円 815"/>
        <xdr:cNvSpPr/>
      </xdr:nvSpPr>
      <xdr:spPr>
        <a:xfrm>
          <a:off x="14541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81099</xdr:rowOff>
    </xdr:from>
    <xdr:to>
      <xdr:col>81</xdr:col>
      <xdr:colOff>50800</xdr:colOff>
      <xdr:row>101</xdr:row>
      <xdr:rowOff>20682</xdr:rowOff>
    </xdr:to>
    <xdr:cxnSp macro="">
      <xdr:nvCxnSpPr>
        <xdr:cNvPr id="817" name="直線コネクタ 816"/>
        <xdr:cNvCxnSpPr/>
      </xdr:nvCxnSpPr>
      <xdr:spPr>
        <a:xfrm>
          <a:off x="14592300" y="17226099"/>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40095</xdr:rowOff>
    </xdr:from>
    <xdr:to>
      <xdr:col>72</xdr:col>
      <xdr:colOff>38100</xdr:colOff>
      <xdr:row>100</xdr:row>
      <xdr:rowOff>141695</xdr:rowOff>
    </xdr:to>
    <xdr:sp macro="" textlink="">
      <xdr:nvSpPr>
        <xdr:cNvPr id="818" name="楕円 817"/>
        <xdr:cNvSpPr/>
      </xdr:nvSpPr>
      <xdr:spPr>
        <a:xfrm>
          <a:off x="13652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81099</xdr:rowOff>
    </xdr:from>
    <xdr:to>
      <xdr:col>76</xdr:col>
      <xdr:colOff>114300</xdr:colOff>
      <xdr:row>100</xdr:row>
      <xdr:rowOff>90895</xdr:rowOff>
    </xdr:to>
    <xdr:cxnSp macro="">
      <xdr:nvCxnSpPr>
        <xdr:cNvPr id="819" name="直線コネクタ 818"/>
        <xdr:cNvCxnSpPr/>
      </xdr:nvCxnSpPr>
      <xdr:spPr>
        <a:xfrm flipV="1">
          <a:off x="13703300" y="1722609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20"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21"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822"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88009</xdr:rowOff>
    </xdr:from>
    <xdr:ext cx="405111" cy="259045"/>
    <xdr:sp macro="" textlink="">
      <xdr:nvSpPr>
        <xdr:cNvPr id="823" name="n_1mainValue【庁舎】&#10;有形固定資産減価償却率"/>
        <xdr:cNvSpPr txBox="1"/>
      </xdr:nvSpPr>
      <xdr:spPr>
        <a:xfrm>
          <a:off x="152660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148426</xdr:rowOff>
    </xdr:from>
    <xdr:ext cx="405111" cy="259045"/>
    <xdr:sp macro="" textlink="">
      <xdr:nvSpPr>
        <xdr:cNvPr id="824" name="n_2mainValue【庁舎】&#10;有形固定資産減価償却率"/>
        <xdr:cNvSpPr txBox="1"/>
      </xdr:nvSpPr>
      <xdr:spPr>
        <a:xfrm>
          <a:off x="143897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158222</xdr:rowOff>
    </xdr:from>
    <xdr:ext cx="405111" cy="259045"/>
    <xdr:sp macro="" textlink="">
      <xdr:nvSpPr>
        <xdr:cNvPr id="825" name="n_3mainValue【庁舎】&#10;有形固定資産減価償却率"/>
        <xdr:cNvSpPr txBox="1"/>
      </xdr:nvSpPr>
      <xdr:spPr>
        <a:xfrm>
          <a:off x="13500744" y="169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51" name="直線コネクタ 850"/>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52"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53" name="直線コネクタ 85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54"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55" name="直線コネクタ 854"/>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6"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7" name="フローチャート: 判断 856"/>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8" name="フローチャート: 判断 857"/>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9" name="フローチャート: 判断 858"/>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60" name="フローチャート: 判断 859"/>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103777</xdr:rowOff>
    </xdr:from>
    <xdr:to>
      <xdr:col>116</xdr:col>
      <xdr:colOff>114300</xdr:colOff>
      <xdr:row>107</xdr:row>
      <xdr:rowOff>33927</xdr:rowOff>
    </xdr:to>
    <xdr:sp macro="" textlink="">
      <xdr:nvSpPr>
        <xdr:cNvPr id="866" name="楕円 865"/>
        <xdr:cNvSpPr/>
      </xdr:nvSpPr>
      <xdr:spPr>
        <a:xfrm>
          <a:off x="22110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82204</xdr:rowOff>
    </xdr:from>
    <xdr:ext cx="469744" cy="259045"/>
    <xdr:sp macro="" textlink="">
      <xdr:nvSpPr>
        <xdr:cNvPr id="867" name="【庁舎】&#10;一人当たり面積該当値テキスト"/>
        <xdr:cNvSpPr txBox="1"/>
      </xdr:nvSpPr>
      <xdr:spPr>
        <a:xfrm>
          <a:off x="22199600"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108676</xdr:rowOff>
    </xdr:from>
    <xdr:to>
      <xdr:col>112</xdr:col>
      <xdr:colOff>38100</xdr:colOff>
      <xdr:row>107</xdr:row>
      <xdr:rowOff>38826</xdr:rowOff>
    </xdr:to>
    <xdr:sp macro="" textlink="">
      <xdr:nvSpPr>
        <xdr:cNvPr id="868" name="楕円 867"/>
        <xdr:cNvSpPr/>
      </xdr:nvSpPr>
      <xdr:spPr>
        <a:xfrm>
          <a:off x="2127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154577</xdr:rowOff>
    </xdr:from>
    <xdr:to>
      <xdr:col>116</xdr:col>
      <xdr:colOff>63500</xdr:colOff>
      <xdr:row>106</xdr:row>
      <xdr:rowOff>159476</xdr:rowOff>
    </xdr:to>
    <xdr:cxnSp macro="">
      <xdr:nvCxnSpPr>
        <xdr:cNvPr id="869" name="直線コネクタ 868"/>
        <xdr:cNvCxnSpPr/>
      </xdr:nvCxnSpPr>
      <xdr:spPr>
        <a:xfrm flipV="1">
          <a:off x="21323300" y="183282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870" name="楕円 869"/>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106</xdr:row>
      <xdr:rowOff>159476</xdr:rowOff>
    </xdr:to>
    <xdr:cxnSp macro="">
      <xdr:nvCxnSpPr>
        <xdr:cNvPr id="871" name="直線コネクタ 870"/>
        <xdr:cNvCxnSpPr/>
      </xdr:nvCxnSpPr>
      <xdr:spPr>
        <a:xfrm>
          <a:off x="20434300" y="18246634"/>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118473</xdr:rowOff>
    </xdr:from>
    <xdr:to>
      <xdr:col>102</xdr:col>
      <xdr:colOff>165100</xdr:colOff>
      <xdr:row>107</xdr:row>
      <xdr:rowOff>48623</xdr:rowOff>
    </xdr:to>
    <xdr:sp macro="" textlink="">
      <xdr:nvSpPr>
        <xdr:cNvPr id="872" name="楕円 871"/>
        <xdr:cNvSpPr/>
      </xdr:nvSpPr>
      <xdr:spPr>
        <a:xfrm>
          <a:off x="19494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106</xdr:row>
      <xdr:rowOff>169273</xdr:rowOff>
    </xdr:to>
    <xdr:cxnSp macro="">
      <xdr:nvCxnSpPr>
        <xdr:cNvPr id="873" name="直線コネクタ 872"/>
        <xdr:cNvCxnSpPr/>
      </xdr:nvCxnSpPr>
      <xdr:spPr>
        <a:xfrm flipV="1">
          <a:off x="19545300" y="18246634"/>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74"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5"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876" name="n_3aveValue【庁舎】&#10;一人当たり面積"/>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29953</xdr:rowOff>
    </xdr:from>
    <xdr:ext cx="469744" cy="259045"/>
    <xdr:sp macro="" textlink="">
      <xdr:nvSpPr>
        <xdr:cNvPr id="877" name="n_1mainValue【庁舎】&#10;一人当たり面積"/>
        <xdr:cNvSpPr txBox="1"/>
      </xdr:nvSpPr>
      <xdr:spPr>
        <a:xfrm>
          <a:off x="210757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140261</xdr:rowOff>
    </xdr:from>
    <xdr:ext cx="469744" cy="259045"/>
    <xdr:sp macro="" textlink="">
      <xdr:nvSpPr>
        <xdr:cNvPr id="878" name="n_2mainValue【庁舎】&#10;一人当たり面積"/>
        <xdr:cNvSpPr txBox="1"/>
      </xdr:nvSpPr>
      <xdr:spPr>
        <a:xfrm>
          <a:off x="20199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65150</xdr:rowOff>
    </xdr:from>
    <xdr:ext cx="469744" cy="259045"/>
    <xdr:sp macro="" textlink="">
      <xdr:nvSpPr>
        <xdr:cNvPr id="879" name="n_3mainValue【庁舎】&#10;一人当たり面積"/>
        <xdr:cNvSpPr txBox="1"/>
      </xdr:nvSpPr>
      <xdr:spPr>
        <a:xfrm>
          <a:off x="19310427" y="1806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庁舎、消防施設において、施設の老朽化が進んでいることから、有形固定資産減価償却率が類似団体平均より高い水準を示している。役場庁舎は、平成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年度に耐震等大規模改修を実施し、また、消防庁舎は平成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年度に外壁改修を実施するなど、施設の長寿命化に努めている。他の施設についても公共施設等総合管理計画に則り、施設類型ごとの個別施設計画の策定を進め、より一層の適正な維持管理に努めていく。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人当たり面積については、保健センターを複合施設として整備しているため、類似団体平均と比較して高い水準にある。他の施設については、比較的類似団体平均に近い水準を示している。いずれの施設においても、維持管理に係る経費の増加に留意しつつ、引き続き、行政サービスの維持・向上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20,712
20,458
236.71
10,125,441
9,804,681
254,041
6,189,209
8,599,038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ポイント減少し、依然として類似団体平均を大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きく下回る厳しい財政状況が続いている。単年度の財政力指数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）についても、対前年度比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ポイントの減となり、３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か年平均の数値においても減となっている。引き続き、税の徴収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強化を図る等歳入の確保に努め、一般財源の安定確保に努めてい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44450</xdr:rowOff>
    </xdr:to>
    <xdr:cxnSp macro="">
      <xdr:nvCxnSpPr>
        <xdr:cNvPr id="78" name="直線コネクタ 77"/>
        <xdr:cNvCxnSpPr/>
      </xdr:nvCxnSpPr>
      <xdr:spPr>
        <a:xfrm flipV="1">
          <a:off x="1447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の人件費、補助費等、維持補修費等が減となったことから、分子の経常経費充当一般財源等が全体として減となり、歳入においても、町民税法人税割、地方交付税等が増となったことに伴い、分母の経常一般財源等が全体で増となり、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結果となった。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今後も、歳入の確保に努めるとともに、定員管理適正化計画による人事管理や継続的な事務事業の見直し、指定管理者制度等による民間活用の推進等を図り、経常経費の抑制に努める。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90170</xdr:rowOff>
    </xdr:to>
    <xdr:cxnSp macro="">
      <xdr:nvCxnSpPr>
        <xdr:cNvPr id="130" name="直線コネクタ 129"/>
        <xdr:cNvCxnSpPr/>
      </xdr:nvCxnSpPr>
      <xdr:spPr>
        <a:xfrm flipV="1">
          <a:off x="4114800" y="1070330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90170</xdr:rowOff>
    </xdr:to>
    <xdr:cxnSp macro="">
      <xdr:nvCxnSpPr>
        <xdr:cNvPr id="133" name="直線コネクタ 132"/>
        <xdr:cNvCxnSpPr/>
      </xdr:nvCxnSpPr>
      <xdr:spPr>
        <a:xfrm>
          <a:off x="3225800" y="107998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62</xdr:row>
      <xdr:rowOff>169926</xdr:rowOff>
    </xdr:to>
    <xdr:cxnSp macro="">
      <xdr:nvCxnSpPr>
        <xdr:cNvPr id="136" name="直線コネクタ 135"/>
        <xdr:cNvCxnSpPr/>
      </xdr:nvCxnSpPr>
      <xdr:spPr>
        <a:xfrm>
          <a:off x="2336800" y="1078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63</xdr:row>
      <xdr:rowOff>8128</xdr:rowOff>
    </xdr:to>
    <xdr:cxnSp macro="">
      <xdr:nvCxnSpPr>
        <xdr:cNvPr id="139" name="直線コネクタ 138"/>
        <xdr:cNvCxnSpPr/>
      </xdr:nvCxnSpPr>
      <xdr:spPr>
        <a:xfrm flipV="1">
          <a:off x="1447800" y="107805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2" name="テキスト ボックス 15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3" name="楕円 152"/>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59453</xdr:rowOff>
    </xdr:from>
    <xdr:ext cx="762000" cy="259045"/>
    <xdr:sp macro="" textlink="">
      <xdr:nvSpPr>
        <xdr:cNvPr id="154" name="テキスト ボックス 153"/>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5" name="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56" name="テキスト ボックス 155"/>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7" name="楕円 156"/>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69105</xdr:rowOff>
    </xdr:from>
    <xdr:ext cx="762000" cy="259045"/>
    <xdr:sp macro="" textlink="">
      <xdr:nvSpPr>
        <xdr:cNvPr id="158" name="テキスト ボックス 157"/>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ついては、普通会計職員数の減に伴い、昨年度に引き続き減となり、物件費についても、ほぼ横ばいで推移したことにより減となった。類似団体平均との比較においても、これを下回っている。今後も、民間活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の活用を図るなど、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効率的な行財政運営に努める。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80620</xdr:rowOff>
    </xdr:from>
    <xdr:to>
      <xdr:col>23</xdr:col>
      <xdr:colOff>133350</xdr:colOff>
      <xdr:row>84</xdr:row>
      <xdr:rowOff>148930</xdr:rowOff>
    </xdr:to>
    <xdr:cxnSp macro="">
      <xdr:nvCxnSpPr>
        <xdr:cNvPr id="195" name="直線コネクタ 194"/>
        <xdr:cNvCxnSpPr/>
      </xdr:nvCxnSpPr>
      <xdr:spPr>
        <a:xfrm flipV="1">
          <a:off x="4114800" y="14482420"/>
          <a:ext cx="838200" cy="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148930</xdr:rowOff>
    </xdr:from>
    <xdr:to>
      <xdr:col>19</xdr:col>
      <xdr:colOff>133350</xdr:colOff>
      <xdr:row>84</xdr:row>
      <xdr:rowOff>158606</xdr:rowOff>
    </xdr:to>
    <xdr:cxnSp macro="">
      <xdr:nvCxnSpPr>
        <xdr:cNvPr id="198" name="直線コネクタ 197"/>
        <xdr:cNvCxnSpPr/>
      </xdr:nvCxnSpPr>
      <xdr:spPr>
        <a:xfrm flipV="1">
          <a:off x="3225800" y="14550730"/>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158606</xdr:rowOff>
    </xdr:from>
    <xdr:to>
      <xdr:col>15</xdr:col>
      <xdr:colOff>82550</xdr:colOff>
      <xdr:row>85</xdr:row>
      <xdr:rowOff>22811</xdr:rowOff>
    </xdr:to>
    <xdr:cxnSp macro="">
      <xdr:nvCxnSpPr>
        <xdr:cNvPr id="201" name="直線コネクタ 200"/>
        <xdr:cNvCxnSpPr/>
      </xdr:nvCxnSpPr>
      <xdr:spPr>
        <a:xfrm flipV="1">
          <a:off x="2336800" y="14560406"/>
          <a:ext cx="889000" cy="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15193</xdr:rowOff>
    </xdr:from>
    <xdr:to>
      <xdr:col>11</xdr:col>
      <xdr:colOff>31750</xdr:colOff>
      <xdr:row>85</xdr:row>
      <xdr:rowOff>22811</xdr:rowOff>
    </xdr:to>
    <xdr:cxnSp macro="">
      <xdr:nvCxnSpPr>
        <xdr:cNvPr id="204" name="直線コネクタ 203"/>
        <xdr:cNvCxnSpPr/>
      </xdr:nvCxnSpPr>
      <xdr:spPr>
        <a:xfrm>
          <a:off x="1447800" y="14588443"/>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29820</xdr:rowOff>
    </xdr:from>
    <xdr:to>
      <xdr:col>23</xdr:col>
      <xdr:colOff>184150</xdr:colOff>
      <xdr:row>84</xdr:row>
      <xdr:rowOff>131420</xdr:rowOff>
    </xdr:to>
    <xdr:sp macro="" textlink="">
      <xdr:nvSpPr>
        <xdr:cNvPr id="214" name="楕円 213"/>
        <xdr:cNvSpPr/>
      </xdr:nvSpPr>
      <xdr:spPr>
        <a:xfrm>
          <a:off x="4902200" y="144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46347</xdr:rowOff>
    </xdr:from>
    <xdr:ext cx="762000" cy="259045"/>
    <xdr:sp macro="" textlink="">
      <xdr:nvSpPr>
        <xdr:cNvPr id="215" name="人件費・物件費等の状況該当値テキスト"/>
        <xdr:cNvSpPr txBox="1"/>
      </xdr:nvSpPr>
      <xdr:spPr>
        <a:xfrm>
          <a:off x="5041900" y="142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98130</xdr:rowOff>
    </xdr:from>
    <xdr:to>
      <xdr:col>19</xdr:col>
      <xdr:colOff>184150</xdr:colOff>
      <xdr:row>85</xdr:row>
      <xdr:rowOff>28280</xdr:rowOff>
    </xdr:to>
    <xdr:sp macro="" textlink="">
      <xdr:nvSpPr>
        <xdr:cNvPr id="216" name="楕円 215"/>
        <xdr:cNvSpPr/>
      </xdr:nvSpPr>
      <xdr:spPr>
        <a:xfrm>
          <a:off x="4064000" y="144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38457</xdr:rowOff>
    </xdr:from>
    <xdr:ext cx="736600" cy="259045"/>
    <xdr:sp macro="" textlink="">
      <xdr:nvSpPr>
        <xdr:cNvPr id="217" name="テキスト ボックス 216"/>
        <xdr:cNvSpPr txBox="1"/>
      </xdr:nvSpPr>
      <xdr:spPr>
        <a:xfrm>
          <a:off x="3733800" y="14268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107806</xdr:rowOff>
    </xdr:from>
    <xdr:to>
      <xdr:col>15</xdr:col>
      <xdr:colOff>133350</xdr:colOff>
      <xdr:row>85</xdr:row>
      <xdr:rowOff>37956</xdr:rowOff>
    </xdr:to>
    <xdr:sp macro="" textlink="">
      <xdr:nvSpPr>
        <xdr:cNvPr id="218" name="楕円 217"/>
        <xdr:cNvSpPr/>
      </xdr:nvSpPr>
      <xdr:spPr>
        <a:xfrm>
          <a:off x="3175000" y="145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48133</xdr:rowOff>
    </xdr:from>
    <xdr:ext cx="762000" cy="259045"/>
    <xdr:sp macro="" textlink="">
      <xdr:nvSpPr>
        <xdr:cNvPr id="219" name="テキスト ボックス 218"/>
        <xdr:cNvSpPr txBox="1"/>
      </xdr:nvSpPr>
      <xdr:spPr>
        <a:xfrm>
          <a:off x="2844800" y="1427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143461</xdr:rowOff>
    </xdr:from>
    <xdr:to>
      <xdr:col>11</xdr:col>
      <xdr:colOff>82550</xdr:colOff>
      <xdr:row>85</xdr:row>
      <xdr:rowOff>73611</xdr:rowOff>
    </xdr:to>
    <xdr:sp macro="" textlink="">
      <xdr:nvSpPr>
        <xdr:cNvPr id="220" name="楕円 219"/>
        <xdr:cNvSpPr/>
      </xdr:nvSpPr>
      <xdr:spPr>
        <a:xfrm>
          <a:off x="2286000" y="145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58388</xdr:rowOff>
    </xdr:from>
    <xdr:ext cx="762000" cy="259045"/>
    <xdr:sp macro="" textlink="">
      <xdr:nvSpPr>
        <xdr:cNvPr id="221" name="テキスト ボックス 220"/>
        <xdr:cNvSpPr txBox="1"/>
      </xdr:nvSpPr>
      <xdr:spPr>
        <a:xfrm>
          <a:off x="1955800" y="1463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135843</xdr:rowOff>
    </xdr:from>
    <xdr:to>
      <xdr:col>7</xdr:col>
      <xdr:colOff>31750</xdr:colOff>
      <xdr:row>85</xdr:row>
      <xdr:rowOff>65993</xdr:rowOff>
    </xdr:to>
    <xdr:sp macro="" textlink="">
      <xdr:nvSpPr>
        <xdr:cNvPr id="222" name="楕円 221"/>
        <xdr:cNvSpPr/>
      </xdr:nvSpPr>
      <xdr:spPr>
        <a:xfrm>
          <a:off x="1397000" y="145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50770</xdr:rowOff>
    </xdr:from>
    <xdr:ext cx="762000" cy="259045"/>
    <xdr:sp macro="" textlink="">
      <xdr:nvSpPr>
        <xdr:cNvPr id="223" name="テキスト ボックス 222"/>
        <xdr:cNvSpPr txBox="1"/>
      </xdr:nvSpPr>
      <xdr:spPr>
        <a:xfrm>
          <a:off x="1066800" y="146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定員管理適正化計画に基づく人事管理や給与の適正運用等により、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類似団体平均との比較において、引き続きこれを下回っている。今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後も、給与及び職員数の適正化に努める必要がある。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83</xdr:row>
      <xdr:rowOff>81643</xdr:rowOff>
    </xdr:to>
    <xdr:cxnSp macro="">
      <xdr:nvCxnSpPr>
        <xdr:cNvPr id="259" name="直線コネクタ 258"/>
        <xdr:cNvCxnSpPr/>
      </xdr:nvCxnSpPr>
      <xdr:spPr>
        <a:xfrm>
          <a:off x="16179800" y="14018986"/>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82</xdr:row>
      <xdr:rowOff>149679</xdr:rowOff>
    </xdr:to>
    <xdr:cxnSp macro="">
      <xdr:nvCxnSpPr>
        <xdr:cNvPr id="262" name="直線コネクタ 261"/>
        <xdr:cNvCxnSpPr/>
      </xdr:nvCxnSpPr>
      <xdr:spPr>
        <a:xfrm flipV="1">
          <a:off x="15290800" y="140189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82</xdr:row>
      <xdr:rowOff>149679</xdr:rowOff>
    </xdr:to>
    <xdr:cxnSp macro="">
      <xdr:nvCxnSpPr>
        <xdr:cNvPr id="265" name="直線コネクタ 264"/>
        <xdr:cNvCxnSpPr/>
      </xdr:nvCxnSpPr>
      <xdr:spPr>
        <a:xfrm>
          <a:off x="14401800" y="141741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133350</xdr:rowOff>
    </xdr:to>
    <xdr:cxnSp macro="">
      <xdr:nvCxnSpPr>
        <xdr:cNvPr id="268" name="直線コネクタ 267"/>
        <xdr:cNvCxnSpPr/>
      </xdr:nvCxnSpPr>
      <xdr:spPr>
        <a:xfrm flipV="1">
          <a:off x="13512800" y="141741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8" name="楕円 277"/>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9"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80" name="楕円 279"/>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81" name="テキスト ボックス 280"/>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2" name="楕円 281"/>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3" name="テキスト ボックス 282"/>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4" name="楕円 283"/>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5" name="テキスト ボックス 284"/>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6" name="楕円 28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7" name="テキスト ボックス 28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普通会計の職員数は、類似団体平均との比較では、平成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降、類似団体区分が変更となったことに伴い、継続してこれを下回</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っている。今後も民間活力の活用等方策を検討・実施し、組織のス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リム化を図っていく。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89172</xdr:rowOff>
    </xdr:from>
    <xdr:to>
      <xdr:col>81</xdr:col>
      <xdr:colOff>44450</xdr:colOff>
      <xdr:row>60</xdr:row>
      <xdr:rowOff>108131</xdr:rowOff>
    </xdr:to>
    <xdr:cxnSp macro="">
      <xdr:nvCxnSpPr>
        <xdr:cNvPr id="324" name="直線コネクタ 323"/>
        <xdr:cNvCxnSpPr/>
      </xdr:nvCxnSpPr>
      <xdr:spPr>
        <a:xfrm flipV="1">
          <a:off x="16179800" y="10376172"/>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115026</xdr:rowOff>
    </xdr:to>
    <xdr:cxnSp macro="">
      <xdr:nvCxnSpPr>
        <xdr:cNvPr id="327" name="直線コネクタ 326"/>
        <xdr:cNvCxnSpPr/>
      </xdr:nvCxnSpPr>
      <xdr:spPr>
        <a:xfrm flipV="1">
          <a:off x="15290800" y="103951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115026</xdr:rowOff>
    </xdr:from>
    <xdr:to>
      <xdr:col>72</xdr:col>
      <xdr:colOff>203200</xdr:colOff>
      <xdr:row>60</xdr:row>
      <xdr:rowOff>158115</xdr:rowOff>
    </xdr:to>
    <xdr:cxnSp macro="">
      <xdr:nvCxnSpPr>
        <xdr:cNvPr id="330" name="直線コネクタ 329"/>
        <xdr:cNvCxnSpPr/>
      </xdr:nvCxnSpPr>
      <xdr:spPr>
        <a:xfrm flipV="1">
          <a:off x="14401800" y="1040202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158115</xdr:rowOff>
    </xdr:from>
    <xdr:to>
      <xdr:col>68</xdr:col>
      <xdr:colOff>152400</xdr:colOff>
      <xdr:row>60</xdr:row>
      <xdr:rowOff>163285</xdr:rowOff>
    </xdr:to>
    <xdr:cxnSp macro="">
      <xdr:nvCxnSpPr>
        <xdr:cNvPr id="333" name="直線コネクタ 332"/>
        <xdr:cNvCxnSpPr/>
      </xdr:nvCxnSpPr>
      <xdr:spPr>
        <a:xfrm flipV="1">
          <a:off x="13512800" y="1044511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38372</xdr:rowOff>
    </xdr:from>
    <xdr:to>
      <xdr:col>81</xdr:col>
      <xdr:colOff>95250</xdr:colOff>
      <xdr:row>60</xdr:row>
      <xdr:rowOff>139972</xdr:rowOff>
    </xdr:to>
    <xdr:sp macro="" textlink="">
      <xdr:nvSpPr>
        <xdr:cNvPr id="343" name="楕円 342"/>
        <xdr:cNvSpPr/>
      </xdr:nvSpPr>
      <xdr:spPr>
        <a:xfrm>
          <a:off x="169672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54899</xdr:rowOff>
    </xdr:from>
    <xdr:ext cx="762000" cy="259045"/>
    <xdr:sp macro="" textlink="">
      <xdr:nvSpPr>
        <xdr:cNvPr id="344" name="定員管理の状況該当値テキスト"/>
        <xdr:cNvSpPr txBox="1"/>
      </xdr:nvSpPr>
      <xdr:spPr>
        <a:xfrm>
          <a:off x="17106900" y="101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5" name="楕円 344"/>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6" name="テキスト ボックス 345"/>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64226</xdr:rowOff>
    </xdr:from>
    <xdr:to>
      <xdr:col>73</xdr:col>
      <xdr:colOff>44450</xdr:colOff>
      <xdr:row>60</xdr:row>
      <xdr:rowOff>165826</xdr:rowOff>
    </xdr:to>
    <xdr:sp macro="" textlink="">
      <xdr:nvSpPr>
        <xdr:cNvPr id="347" name="楕円 346"/>
        <xdr:cNvSpPr/>
      </xdr:nvSpPr>
      <xdr:spPr>
        <a:xfrm>
          <a:off x="15240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4553</xdr:rowOff>
    </xdr:from>
    <xdr:ext cx="762000" cy="259045"/>
    <xdr:sp macro="" textlink="">
      <xdr:nvSpPr>
        <xdr:cNvPr id="348" name="テキスト ボックス 347"/>
        <xdr:cNvSpPr txBox="1"/>
      </xdr:nvSpPr>
      <xdr:spPr>
        <a:xfrm>
          <a:off x="14909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9" name="楕円 348"/>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50" name="テキスト ボックス 349"/>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51" name="楕円 350"/>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52" name="テキスト ボックス 351"/>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３か年平均で、昨年度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ポイントの増となった。起債許可の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％を下回ってはいるものの、依然として類似団体平均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上回っている。普通会計分は、ほぼ横ばいであるが、公営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企業会計分については、中新川広域行政事務組合の下水道事業分等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の償還開始により単年度で増となっている。今後も、起債の抑制を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図るなど着実な比率の減少に努める。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136616</xdr:rowOff>
    </xdr:from>
    <xdr:to>
      <xdr:col>81</xdr:col>
      <xdr:colOff>44450</xdr:colOff>
      <xdr:row>43</xdr:row>
      <xdr:rowOff>171087</xdr:rowOff>
    </xdr:to>
    <xdr:cxnSp macro="">
      <xdr:nvCxnSpPr>
        <xdr:cNvPr id="387" name="直線コネクタ 386"/>
        <xdr:cNvCxnSpPr/>
      </xdr:nvCxnSpPr>
      <xdr:spPr>
        <a:xfrm>
          <a:off x="16179800" y="750896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136616</xdr:rowOff>
    </xdr:to>
    <xdr:cxnSp macro="">
      <xdr:nvCxnSpPr>
        <xdr:cNvPr id="390" name="直線コネクタ 389"/>
        <xdr:cNvCxnSpPr/>
      </xdr:nvCxnSpPr>
      <xdr:spPr>
        <a:xfrm>
          <a:off x="15290800" y="74676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109038</xdr:rowOff>
    </xdr:to>
    <xdr:cxnSp macro="">
      <xdr:nvCxnSpPr>
        <xdr:cNvPr id="393" name="直線コネクタ 392"/>
        <xdr:cNvCxnSpPr/>
      </xdr:nvCxnSpPr>
      <xdr:spPr>
        <a:xfrm flipV="1">
          <a:off x="14401800" y="74676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109038</xdr:rowOff>
    </xdr:from>
    <xdr:to>
      <xdr:col>68</xdr:col>
      <xdr:colOff>152400</xdr:colOff>
      <xdr:row>44</xdr:row>
      <xdr:rowOff>41003</xdr:rowOff>
    </xdr:to>
    <xdr:cxnSp macro="">
      <xdr:nvCxnSpPr>
        <xdr:cNvPr id="396" name="直線コネクタ 395"/>
        <xdr:cNvCxnSpPr/>
      </xdr:nvCxnSpPr>
      <xdr:spPr>
        <a:xfrm flipV="1">
          <a:off x="13512800" y="748138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120287</xdr:rowOff>
    </xdr:from>
    <xdr:to>
      <xdr:col>81</xdr:col>
      <xdr:colOff>95250</xdr:colOff>
      <xdr:row>44</xdr:row>
      <xdr:rowOff>50437</xdr:rowOff>
    </xdr:to>
    <xdr:sp macro="" textlink="">
      <xdr:nvSpPr>
        <xdr:cNvPr id="406" name="楕円 405"/>
        <xdr:cNvSpPr/>
      </xdr:nvSpPr>
      <xdr:spPr>
        <a:xfrm>
          <a:off x="169672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16164</xdr:rowOff>
    </xdr:from>
    <xdr:ext cx="762000" cy="259045"/>
    <xdr:sp macro="" textlink="">
      <xdr:nvSpPr>
        <xdr:cNvPr id="407" name="公債費負担の状況該当値テキスト"/>
        <xdr:cNvSpPr txBox="1"/>
      </xdr:nvSpPr>
      <xdr:spPr>
        <a:xfrm>
          <a:off x="17106900" y="73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85816</xdr:rowOff>
    </xdr:from>
    <xdr:to>
      <xdr:col>77</xdr:col>
      <xdr:colOff>95250</xdr:colOff>
      <xdr:row>44</xdr:row>
      <xdr:rowOff>15966</xdr:rowOff>
    </xdr:to>
    <xdr:sp macro="" textlink="">
      <xdr:nvSpPr>
        <xdr:cNvPr id="408" name="楕円 407"/>
        <xdr:cNvSpPr/>
      </xdr:nvSpPr>
      <xdr:spPr>
        <a:xfrm>
          <a:off x="16129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743</xdr:rowOff>
    </xdr:from>
    <xdr:ext cx="736600" cy="259045"/>
    <xdr:sp macro="" textlink="">
      <xdr:nvSpPr>
        <xdr:cNvPr id="409" name="テキスト ボックス 408"/>
        <xdr:cNvSpPr txBox="1"/>
      </xdr:nvSpPr>
      <xdr:spPr>
        <a:xfrm>
          <a:off x="15798800" y="754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10" name="楕円 409"/>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11" name="テキスト ボックス 410"/>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58238</xdr:rowOff>
    </xdr:from>
    <xdr:to>
      <xdr:col>68</xdr:col>
      <xdr:colOff>203200</xdr:colOff>
      <xdr:row>43</xdr:row>
      <xdr:rowOff>159838</xdr:rowOff>
    </xdr:to>
    <xdr:sp macro="" textlink="">
      <xdr:nvSpPr>
        <xdr:cNvPr id="412" name="楕円 411"/>
        <xdr:cNvSpPr/>
      </xdr:nvSpPr>
      <xdr:spPr>
        <a:xfrm>
          <a:off x="14351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144615</xdr:rowOff>
    </xdr:from>
    <xdr:ext cx="762000" cy="259045"/>
    <xdr:sp macro="" textlink="">
      <xdr:nvSpPr>
        <xdr:cNvPr id="413" name="テキスト ボックス 412"/>
        <xdr:cNvSpPr txBox="1"/>
      </xdr:nvSpPr>
      <xdr:spPr>
        <a:xfrm>
          <a:off x="14020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161653</xdr:rowOff>
    </xdr:from>
    <xdr:to>
      <xdr:col>64</xdr:col>
      <xdr:colOff>152400</xdr:colOff>
      <xdr:row>44</xdr:row>
      <xdr:rowOff>91803</xdr:rowOff>
    </xdr:to>
    <xdr:sp macro="" textlink="">
      <xdr:nvSpPr>
        <xdr:cNvPr id="414" name="楕円 413"/>
        <xdr:cNvSpPr/>
      </xdr:nvSpPr>
      <xdr:spPr>
        <a:xfrm>
          <a:off x="13462000" y="7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76580</xdr:rowOff>
    </xdr:from>
    <xdr:ext cx="762000" cy="259045"/>
    <xdr:sp macro="" textlink="">
      <xdr:nvSpPr>
        <xdr:cNvPr id="415" name="テキスト ボックス 414"/>
        <xdr:cNvSpPr txBox="1"/>
      </xdr:nvSpPr>
      <xdr:spPr>
        <a:xfrm>
          <a:off x="13131800" y="76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比率算定の基礎となる将来負担額につき、元金償還に伴う一部の地方債残高の減、一部事務組合等負担見込額の減、充当可能基金の増等により、将来負担比率は昨年度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ポイントの減となっている。しかし、依然として下水道事業及び病院事業で多くの地方債残高を有しているほか、将来負担額から控除となる財政調整基金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積立額が他団体と比較して少額であることなどから、比率は類似団体平均を大きく上回っている。今後も起債の抑制を図るとともに、充当可能基金の増額に努める。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149809</xdr:rowOff>
    </xdr:to>
    <xdr:cxnSp macro="">
      <xdr:nvCxnSpPr>
        <xdr:cNvPr id="442" name="直線コネクタ 441"/>
        <xdr:cNvCxnSpPr/>
      </xdr:nvCxnSpPr>
      <xdr:spPr>
        <a:xfrm flipV="1">
          <a:off x="17018000" y="2451100"/>
          <a:ext cx="0" cy="1299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121886</xdr:rowOff>
    </xdr:from>
    <xdr:ext cx="762000" cy="259045"/>
    <xdr:sp macro="" textlink="">
      <xdr:nvSpPr>
        <xdr:cNvPr id="443" name="将来負担の状況最小値テキスト"/>
        <xdr:cNvSpPr txBox="1"/>
      </xdr:nvSpPr>
      <xdr:spPr>
        <a:xfrm>
          <a:off x="17106900" y="372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149809</xdr:rowOff>
    </xdr:from>
    <xdr:to>
      <xdr:col>81</xdr:col>
      <xdr:colOff>133350</xdr:colOff>
      <xdr:row>21</xdr:row>
      <xdr:rowOff>149809</xdr:rowOff>
    </xdr:to>
    <xdr:cxnSp macro="">
      <xdr:nvCxnSpPr>
        <xdr:cNvPr id="444" name="直線コネクタ 443"/>
        <xdr:cNvCxnSpPr/>
      </xdr:nvCxnSpPr>
      <xdr:spPr>
        <a:xfrm>
          <a:off x="16929100" y="375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87681</xdr:rowOff>
    </xdr:from>
    <xdr:to>
      <xdr:col>81</xdr:col>
      <xdr:colOff>44450</xdr:colOff>
      <xdr:row>20</xdr:row>
      <xdr:rowOff>166827</xdr:rowOff>
    </xdr:to>
    <xdr:cxnSp macro="">
      <xdr:nvCxnSpPr>
        <xdr:cNvPr id="447" name="直線コネクタ 446"/>
        <xdr:cNvCxnSpPr/>
      </xdr:nvCxnSpPr>
      <xdr:spPr>
        <a:xfrm flipV="1">
          <a:off x="16179800" y="3516681"/>
          <a:ext cx="8382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126560</xdr:rowOff>
    </xdr:from>
    <xdr:ext cx="762000" cy="259045"/>
    <xdr:sp macro="" textlink="">
      <xdr:nvSpPr>
        <xdr:cNvPr id="448" name="将来負担の状況平均値テキスト"/>
        <xdr:cNvSpPr txBox="1"/>
      </xdr:nvSpPr>
      <xdr:spPr>
        <a:xfrm>
          <a:off x="17106900" y="235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110033</xdr:rowOff>
    </xdr:from>
    <xdr:to>
      <xdr:col>81</xdr:col>
      <xdr:colOff>95250</xdr:colOff>
      <xdr:row>15</xdr:row>
      <xdr:rowOff>40183</xdr:rowOff>
    </xdr:to>
    <xdr:sp macro="" textlink="">
      <xdr:nvSpPr>
        <xdr:cNvPr id="449" name="フローチャート: 判断 448"/>
        <xdr:cNvSpPr/>
      </xdr:nvSpPr>
      <xdr:spPr>
        <a:xfrm>
          <a:off x="169672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166827</xdr:rowOff>
    </xdr:from>
    <xdr:to>
      <xdr:col>77</xdr:col>
      <xdr:colOff>44450</xdr:colOff>
      <xdr:row>21</xdr:row>
      <xdr:rowOff>121819</xdr:rowOff>
    </xdr:to>
    <xdr:cxnSp macro="">
      <xdr:nvCxnSpPr>
        <xdr:cNvPr id="450" name="直線コネクタ 449"/>
        <xdr:cNvCxnSpPr/>
      </xdr:nvCxnSpPr>
      <xdr:spPr>
        <a:xfrm flipV="1">
          <a:off x="15290800" y="3595827"/>
          <a:ext cx="889000" cy="1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135128</xdr:rowOff>
    </xdr:from>
    <xdr:to>
      <xdr:col>77</xdr:col>
      <xdr:colOff>95250</xdr:colOff>
      <xdr:row>15</xdr:row>
      <xdr:rowOff>65278</xdr:rowOff>
    </xdr:to>
    <xdr:sp macro="" textlink="">
      <xdr:nvSpPr>
        <xdr:cNvPr id="451" name="フローチャート: 判断 450"/>
        <xdr:cNvSpPr/>
      </xdr:nvSpPr>
      <xdr:spPr>
        <a:xfrm>
          <a:off x="16129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75455</xdr:rowOff>
    </xdr:from>
    <xdr:ext cx="736600" cy="259045"/>
    <xdr:sp macro="" textlink="">
      <xdr:nvSpPr>
        <xdr:cNvPr id="452" name="テキスト ボックス 451"/>
        <xdr:cNvSpPr txBox="1"/>
      </xdr:nvSpPr>
      <xdr:spPr>
        <a:xfrm>
          <a:off x="15798800" y="23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121819</xdr:rowOff>
    </xdr:from>
    <xdr:to>
      <xdr:col>72</xdr:col>
      <xdr:colOff>203200</xdr:colOff>
      <xdr:row>22</xdr:row>
      <xdr:rowOff>24689</xdr:rowOff>
    </xdr:to>
    <xdr:cxnSp macro="">
      <xdr:nvCxnSpPr>
        <xdr:cNvPr id="453" name="直線コネクタ 452"/>
        <xdr:cNvCxnSpPr/>
      </xdr:nvCxnSpPr>
      <xdr:spPr>
        <a:xfrm flipV="1">
          <a:off x="14401800" y="3722269"/>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149606</xdr:rowOff>
    </xdr:from>
    <xdr:to>
      <xdr:col>73</xdr:col>
      <xdr:colOff>44450</xdr:colOff>
      <xdr:row>15</xdr:row>
      <xdr:rowOff>79756</xdr:rowOff>
    </xdr:to>
    <xdr:sp macro="" textlink="">
      <xdr:nvSpPr>
        <xdr:cNvPr id="454" name="フローチャート: 判断 453"/>
        <xdr:cNvSpPr/>
      </xdr:nvSpPr>
      <xdr:spPr>
        <a:xfrm>
          <a:off x="15240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89933</xdr:rowOff>
    </xdr:from>
    <xdr:ext cx="762000" cy="259045"/>
    <xdr:sp macro="" textlink="">
      <xdr:nvSpPr>
        <xdr:cNvPr id="455" name="テキスト ボックス 454"/>
        <xdr:cNvSpPr txBox="1"/>
      </xdr:nvSpPr>
      <xdr:spPr>
        <a:xfrm>
          <a:off x="14909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24689</xdr:rowOff>
    </xdr:from>
    <xdr:to>
      <xdr:col>68</xdr:col>
      <xdr:colOff>152400</xdr:colOff>
      <xdr:row>23</xdr:row>
      <xdr:rowOff>67513</xdr:rowOff>
    </xdr:to>
    <xdr:cxnSp macro="">
      <xdr:nvCxnSpPr>
        <xdr:cNvPr id="456" name="直線コネクタ 455"/>
        <xdr:cNvCxnSpPr/>
      </xdr:nvCxnSpPr>
      <xdr:spPr>
        <a:xfrm flipV="1">
          <a:off x="13512800" y="3796589"/>
          <a:ext cx="889000" cy="2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7" name="フローチャート: 判断 456"/>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8" name="テキスト ボックス 457"/>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24486</xdr:rowOff>
    </xdr:from>
    <xdr:to>
      <xdr:col>64</xdr:col>
      <xdr:colOff>152400</xdr:colOff>
      <xdr:row>15</xdr:row>
      <xdr:rowOff>126086</xdr:rowOff>
    </xdr:to>
    <xdr:sp macro="" textlink="">
      <xdr:nvSpPr>
        <xdr:cNvPr id="459" name="フローチャート: 判断 458"/>
        <xdr:cNvSpPr/>
      </xdr:nvSpPr>
      <xdr:spPr>
        <a:xfrm>
          <a:off x="13462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136263</xdr:rowOff>
    </xdr:from>
    <xdr:ext cx="762000" cy="259045"/>
    <xdr:sp macro="" textlink="">
      <xdr:nvSpPr>
        <xdr:cNvPr id="460" name="テキスト ボックス 459"/>
        <xdr:cNvSpPr txBox="1"/>
      </xdr:nvSpPr>
      <xdr:spPr>
        <a:xfrm>
          <a:off x="13131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36881</xdr:rowOff>
    </xdr:from>
    <xdr:to>
      <xdr:col>81</xdr:col>
      <xdr:colOff>95250</xdr:colOff>
      <xdr:row>20</xdr:row>
      <xdr:rowOff>138481</xdr:rowOff>
    </xdr:to>
    <xdr:sp macro="" textlink="">
      <xdr:nvSpPr>
        <xdr:cNvPr id="466" name="楕円 465"/>
        <xdr:cNvSpPr/>
      </xdr:nvSpPr>
      <xdr:spPr>
        <a:xfrm>
          <a:off x="16967200" y="3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8958</xdr:rowOff>
    </xdr:from>
    <xdr:ext cx="762000" cy="259045"/>
    <xdr:sp macro="" textlink="">
      <xdr:nvSpPr>
        <xdr:cNvPr id="467" name="将来負担の状況該当値テキスト"/>
        <xdr:cNvSpPr txBox="1"/>
      </xdr:nvSpPr>
      <xdr:spPr>
        <a:xfrm>
          <a:off x="17106900" y="343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116027</xdr:rowOff>
    </xdr:from>
    <xdr:to>
      <xdr:col>77</xdr:col>
      <xdr:colOff>95250</xdr:colOff>
      <xdr:row>21</xdr:row>
      <xdr:rowOff>46177</xdr:rowOff>
    </xdr:to>
    <xdr:sp macro="" textlink="">
      <xdr:nvSpPr>
        <xdr:cNvPr id="468" name="楕円 467"/>
        <xdr:cNvSpPr/>
      </xdr:nvSpPr>
      <xdr:spPr>
        <a:xfrm>
          <a:off x="16129000" y="3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30954</xdr:rowOff>
    </xdr:from>
    <xdr:ext cx="736600" cy="259045"/>
    <xdr:sp macro="" textlink="">
      <xdr:nvSpPr>
        <xdr:cNvPr id="469" name="テキスト ボックス 468"/>
        <xdr:cNvSpPr txBox="1"/>
      </xdr:nvSpPr>
      <xdr:spPr>
        <a:xfrm>
          <a:off x="15798800" y="363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71019</xdr:rowOff>
    </xdr:from>
    <xdr:to>
      <xdr:col>73</xdr:col>
      <xdr:colOff>44450</xdr:colOff>
      <xdr:row>22</xdr:row>
      <xdr:rowOff>1169</xdr:rowOff>
    </xdr:to>
    <xdr:sp macro="" textlink="">
      <xdr:nvSpPr>
        <xdr:cNvPr id="470" name="楕円 469"/>
        <xdr:cNvSpPr/>
      </xdr:nvSpPr>
      <xdr:spPr>
        <a:xfrm>
          <a:off x="15240000" y="36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157396</xdr:rowOff>
    </xdr:from>
    <xdr:ext cx="762000" cy="259045"/>
    <xdr:sp macro="" textlink="">
      <xdr:nvSpPr>
        <xdr:cNvPr id="471" name="テキスト ボックス 470"/>
        <xdr:cNvSpPr txBox="1"/>
      </xdr:nvSpPr>
      <xdr:spPr>
        <a:xfrm>
          <a:off x="14909800" y="375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145339</xdr:rowOff>
    </xdr:from>
    <xdr:to>
      <xdr:col>68</xdr:col>
      <xdr:colOff>203200</xdr:colOff>
      <xdr:row>22</xdr:row>
      <xdr:rowOff>75489</xdr:rowOff>
    </xdr:to>
    <xdr:sp macro="" textlink="">
      <xdr:nvSpPr>
        <xdr:cNvPr id="472" name="楕円 471"/>
        <xdr:cNvSpPr/>
      </xdr:nvSpPr>
      <xdr:spPr>
        <a:xfrm>
          <a:off x="14351000" y="3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60266</xdr:rowOff>
    </xdr:from>
    <xdr:ext cx="762000" cy="259045"/>
    <xdr:sp macro="" textlink="">
      <xdr:nvSpPr>
        <xdr:cNvPr id="473" name="テキスト ボックス 472"/>
        <xdr:cNvSpPr txBox="1"/>
      </xdr:nvSpPr>
      <xdr:spPr>
        <a:xfrm>
          <a:off x="14020800" y="38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16713</xdr:rowOff>
    </xdr:from>
    <xdr:to>
      <xdr:col>64</xdr:col>
      <xdr:colOff>152400</xdr:colOff>
      <xdr:row>23</xdr:row>
      <xdr:rowOff>118313</xdr:rowOff>
    </xdr:to>
    <xdr:sp macro="" textlink="">
      <xdr:nvSpPr>
        <xdr:cNvPr id="474" name="楕円 473"/>
        <xdr:cNvSpPr/>
      </xdr:nvSpPr>
      <xdr:spPr>
        <a:xfrm>
          <a:off x="13462000" y="39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103090</xdr:rowOff>
    </xdr:from>
    <xdr:ext cx="762000" cy="259045"/>
    <xdr:sp macro="" textlink="">
      <xdr:nvSpPr>
        <xdr:cNvPr id="475" name="テキスト ボックス 474"/>
        <xdr:cNvSpPr txBox="1"/>
      </xdr:nvSpPr>
      <xdr:spPr>
        <a:xfrm>
          <a:off x="13131800" y="40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20,712
20,458
236.71
10,125,441
9,804,681
254,041
6,189,209
8,599,038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普通会計職員数の減等に伴い、昨年度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ポイント減となり、類似団体平均との比較でも下回っている。今後も、定員管理適正化計画に基づき、適正な人事管理を図るとともに、引き続き給与の適正な運用に努める。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27396</xdr:rowOff>
    </xdr:from>
    <xdr:to>
      <xdr:col>24</xdr:col>
      <xdr:colOff>25400</xdr:colOff>
      <xdr:row>35</xdr:row>
      <xdr:rowOff>66584</xdr:rowOff>
    </xdr:to>
    <xdr:cxnSp macro="">
      <xdr:nvCxnSpPr>
        <xdr:cNvPr id="68" name="直線コネクタ 67"/>
        <xdr:cNvCxnSpPr/>
      </xdr:nvCxnSpPr>
      <xdr:spPr>
        <a:xfrm flipV="1">
          <a:off x="3987800" y="60281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66584</xdr:rowOff>
    </xdr:from>
    <xdr:to>
      <xdr:col>19</xdr:col>
      <xdr:colOff>187325</xdr:colOff>
      <xdr:row>35</xdr:row>
      <xdr:rowOff>99242</xdr:rowOff>
    </xdr:to>
    <xdr:cxnSp macro="">
      <xdr:nvCxnSpPr>
        <xdr:cNvPr id="71" name="直線コネクタ 70"/>
        <xdr:cNvCxnSpPr/>
      </xdr:nvCxnSpPr>
      <xdr:spPr>
        <a:xfrm flipV="1">
          <a:off x="3098800" y="60673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99242</xdr:rowOff>
    </xdr:from>
    <xdr:to>
      <xdr:col>15</xdr:col>
      <xdr:colOff>98425</xdr:colOff>
      <xdr:row>35</xdr:row>
      <xdr:rowOff>125367</xdr:rowOff>
    </xdr:to>
    <xdr:cxnSp macro="">
      <xdr:nvCxnSpPr>
        <xdr:cNvPr id="74" name="直線コネクタ 73"/>
        <xdr:cNvCxnSpPr/>
      </xdr:nvCxnSpPr>
      <xdr:spPr>
        <a:xfrm flipV="1">
          <a:off x="2209800" y="60999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125367</xdr:rowOff>
    </xdr:from>
    <xdr:to>
      <xdr:col>11</xdr:col>
      <xdr:colOff>9525</xdr:colOff>
      <xdr:row>36</xdr:row>
      <xdr:rowOff>12700</xdr:rowOff>
    </xdr:to>
    <xdr:cxnSp macro="">
      <xdr:nvCxnSpPr>
        <xdr:cNvPr id="77" name="直線コネクタ 76"/>
        <xdr:cNvCxnSpPr/>
      </xdr:nvCxnSpPr>
      <xdr:spPr>
        <a:xfrm flipV="1">
          <a:off x="1320800" y="61261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148046</xdr:rowOff>
    </xdr:from>
    <xdr:to>
      <xdr:col>24</xdr:col>
      <xdr:colOff>76200</xdr:colOff>
      <xdr:row>35</xdr:row>
      <xdr:rowOff>78196</xdr:rowOff>
    </xdr:to>
    <xdr:sp macro="" textlink="">
      <xdr:nvSpPr>
        <xdr:cNvPr id="87" name="楕円 86"/>
        <xdr:cNvSpPr/>
      </xdr:nvSpPr>
      <xdr:spPr>
        <a:xfrm>
          <a:off x="47752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164573</xdr:rowOff>
    </xdr:from>
    <xdr:ext cx="762000" cy="259045"/>
    <xdr:sp macro="" textlink="">
      <xdr:nvSpPr>
        <xdr:cNvPr id="88" name="人件費該当値テキスト"/>
        <xdr:cNvSpPr txBox="1"/>
      </xdr:nvSpPr>
      <xdr:spPr>
        <a:xfrm>
          <a:off x="4914900" y="582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15784</xdr:rowOff>
    </xdr:from>
    <xdr:to>
      <xdr:col>20</xdr:col>
      <xdr:colOff>38100</xdr:colOff>
      <xdr:row>35</xdr:row>
      <xdr:rowOff>117384</xdr:rowOff>
    </xdr:to>
    <xdr:sp macro="" textlink="">
      <xdr:nvSpPr>
        <xdr:cNvPr id="89" name="楕円 88"/>
        <xdr:cNvSpPr/>
      </xdr:nvSpPr>
      <xdr:spPr>
        <a:xfrm>
          <a:off x="3937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127561</xdr:rowOff>
    </xdr:from>
    <xdr:ext cx="736600" cy="259045"/>
    <xdr:sp macro="" textlink="">
      <xdr:nvSpPr>
        <xdr:cNvPr id="90" name="テキスト ボックス 89"/>
        <xdr:cNvSpPr txBox="1"/>
      </xdr:nvSpPr>
      <xdr:spPr>
        <a:xfrm>
          <a:off x="3606800" y="578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48442</xdr:rowOff>
    </xdr:from>
    <xdr:to>
      <xdr:col>15</xdr:col>
      <xdr:colOff>149225</xdr:colOff>
      <xdr:row>35</xdr:row>
      <xdr:rowOff>150042</xdr:rowOff>
    </xdr:to>
    <xdr:sp macro="" textlink="">
      <xdr:nvSpPr>
        <xdr:cNvPr id="91" name="楕円 90"/>
        <xdr:cNvSpPr/>
      </xdr:nvSpPr>
      <xdr:spPr>
        <a:xfrm>
          <a:off x="3048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160219</xdr:rowOff>
    </xdr:from>
    <xdr:ext cx="762000" cy="259045"/>
    <xdr:sp macro="" textlink="">
      <xdr:nvSpPr>
        <xdr:cNvPr id="92" name="テキスト ボックス 91"/>
        <xdr:cNvSpPr txBox="1"/>
      </xdr:nvSpPr>
      <xdr:spPr>
        <a:xfrm>
          <a:off x="2717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74567</xdr:rowOff>
    </xdr:from>
    <xdr:to>
      <xdr:col>11</xdr:col>
      <xdr:colOff>60325</xdr:colOff>
      <xdr:row>36</xdr:row>
      <xdr:rowOff>4717</xdr:rowOff>
    </xdr:to>
    <xdr:sp macro="" textlink="">
      <xdr:nvSpPr>
        <xdr:cNvPr id="93" name="楕円 92"/>
        <xdr:cNvSpPr/>
      </xdr:nvSpPr>
      <xdr:spPr>
        <a:xfrm>
          <a:off x="2159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14894</xdr:rowOff>
    </xdr:from>
    <xdr:ext cx="762000" cy="259045"/>
    <xdr:sp macro="" textlink="">
      <xdr:nvSpPr>
        <xdr:cNvPr id="94" name="テキスト ボックス 93"/>
        <xdr:cNvSpPr txBox="1"/>
      </xdr:nvSpPr>
      <xdr:spPr>
        <a:xfrm>
          <a:off x="1828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指定管理料の増等に伴い、昨年度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ポイント増とな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ったが、類似団体平均値との比較においては、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差と下回っている。今後も、施設の維持管理委託料や需用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費・役務費等経常的な物件費の見直しを進めていく。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161290</xdr:rowOff>
    </xdr:to>
    <xdr:cxnSp macro="">
      <xdr:nvCxnSpPr>
        <xdr:cNvPr id="129" name="直線コネクタ 128"/>
        <xdr:cNvCxnSpPr/>
      </xdr:nvCxnSpPr>
      <xdr:spPr>
        <a:xfrm>
          <a:off x="15671800" y="237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146050</xdr:rowOff>
    </xdr:to>
    <xdr:cxnSp macro="">
      <xdr:nvCxnSpPr>
        <xdr:cNvPr id="132" name="直線コネクタ 131"/>
        <xdr:cNvCxnSpPr/>
      </xdr:nvCxnSpPr>
      <xdr:spPr>
        <a:xfrm>
          <a:off x="14782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58420</xdr:rowOff>
    </xdr:to>
    <xdr:cxnSp macro="">
      <xdr:nvCxnSpPr>
        <xdr:cNvPr id="135" name="直線コネクタ 134"/>
        <xdr:cNvCxnSpPr/>
      </xdr:nvCxnSpPr>
      <xdr:spPr>
        <a:xfrm flipV="1">
          <a:off x="13893800" y="237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58420</xdr:rowOff>
    </xdr:to>
    <xdr:cxnSp macro="">
      <xdr:nvCxnSpPr>
        <xdr:cNvPr id="138" name="直線コネクタ 137"/>
        <xdr:cNvCxnSpPr/>
      </xdr:nvCxnSpPr>
      <xdr:spPr>
        <a:xfrm>
          <a:off x="13004800" y="239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8" name="楕円 147"/>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9" name="物件費該当値テキスト"/>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4" name="楕円 153"/>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5" name="テキスト ボックス 154"/>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6" name="楕円 155"/>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7" name="テキスト ボックス 156"/>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臨時福祉給付金の皆減があったものの、障害者自立支援給付事業費等の増等に伴い、昨年度から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ポイントの微増となっている。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類似団体平均との比較では、若干低い数値を示している。補助事業等に係る扶助費が多くを占めており、経費の削減は困難であるが、町単独の扶助費についてはその効果等を検証し、見直しを図っていく。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92" name="直線コネクタ 191"/>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55</xdr:row>
      <xdr:rowOff>53522</xdr:rowOff>
    </xdr:to>
    <xdr:cxnSp macro="">
      <xdr:nvCxnSpPr>
        <xdr:cNvPr id="195" name="直線コネクタ 194"/>
        <xdr:cNvCxnSpPr/>
      </xdr:nvCxnSpPr>
      <xdr:spPr>
        <a:xfrm>
          <a:off x="3098800" y="93036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45357</xdr:rowOff>
    </xdr:to>
    <xdr:cxnSp macro="">
      <xdr:nvCxnSpPr>
        <xdr:cNvPr id="198" name="直線コネクタ 197"/>
        <xdr:cNvCxnSpPr/>
      </xdr:nvCxnSpPr>
      <xdr:spPr>
        <a:xfrm>
          <a:off x="2209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135165</xdr:rowOff>
    </xdr:to>
    <xdr:cxnSp macro="">
      <xdr:nvCxnSpPr>
        <xdr:cNvPr id="201" name="直線コネクタ 200"/>
        <xdr:cNvCxnSpPr/>
      </xdr:nvCxnSpPr>
      <xdr:spPr>
        <a:xfrm>
          <a:off x="1320800" y="9140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9" name="楕円 218"/>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20" name="テキスト ボックス 219"/>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年度は、暖冬</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等に伴い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除雪経費が減となったものの、特別会計への繰出金や中新川広域行政事務組合下水道事業への出資金の増等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減に留まり、類似団体平均を上回った。維持補修費については、除雪経費等やむを得ないものを除き事業の妥当性を検討するなどその適正な支出に努める。そのほか、繰出金についても、繰出基準に準拠したうえで見直し等による抑制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157480</xdr:rowOff>
    </xdr:to>
    <xdr:cxnSp macro="">
      <xdr:nvCxnSpPr>
        <xdr:cNvPr id="253" name="直線コネクタ 252"/>
        <xdr:cNvCxnSpPr/>
      </xdr:nvCxnSpPr>
      <xdr:spPr>
        <a:xfrm flipV="1">
          <a:off x="15671800" y="99720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157480</xdr:rowOff>
    </xdr:to>
    <xdr:cxnSp macro="">
      <xdr:nvCxnSpPr>
        <xdr:cNvPr id="256" name="直線コネクタ 255"/>
        <xdr:cNvCxnSpPr/>
      </xdr:nvCxnSpPr>
      <xdr:spPr>
        <a:xfrm>
          <a:off x="14782800" y="991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60</xdr:row>
      <xdr:rowOff>12700</xdr:rowOff>
    </xdr:to>
    <xdr:cxnSp macro="">
      <xdr:nvCxnSpPr>
        <xdr:cNvPr id="259" name="直線コネクタ 258"/>
        <xdr:cNvCxnSpPr/>
      </xdr:nvCxnSpPr>
      <xdr:spPr>
        <a:xfrm flipV="1">
          <a:off x="13893800" y="9918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66040</xdr:rowOff>
    </xdr:to>
    <xdr:cxnSp macro="">
      <xdr:nvCxnSpPr>
        <xdr:cNvPr id="262" name="直線コネクタ 261"/>
        <xdr:cNvCxnSpPr/>
      </xdr:nvCxnSpPr>
      <xdr:spPr>
        <a:xfrm flipV="1">
          <a:off x="13004800" y="1029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72" name="楕円 271"/>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73"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74" name="楕円 273"/>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75" name="テキスト ボックス 274"/>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8" name="楕円 277"/>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9" name="テキスト ボックス 27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80" name="楕円 279"/>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81" name="テキスト ボックス 280"/>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類似団体平均との比較において上回っているのは、平成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年度における中新川広域行政事務組合下水道事業の地方公営企業法適用等によるもの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滑川中新川地区広域情報事務組合や富山地区広域圏事務組合の負担金が償還完了等により減となったもの。一部事務組合等負担金については削減が困難であるが、町単補助分について有効性等を精査し、見直しに取り組んで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149860</xdr:rowOff>
    </xdr:to>
    <xdr:cxnSp macro="">
      <xdr:nvCxnSpPr>
        <xdr:cNvPr id="314" name="直線コネクタ 313"/>
        <xdr:cNvCxnSpPr/>
      </xdr:nvCxnSpPr>
      <xdr:spPr>
        <a:xfrm flipV="1">
          <a:off x="15671800" y="6550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92710</xdr:rowOff>
    </xdr:to>
    <xdr:cxnSp macro="">
      <xdr:nvCxnSpPr>
        <xdr:cNvPr id="317" name="直線コネクタ 316"/>
        <xdr:cNvCxnSpPr/>
      </xdr:nvCxnSpPr>
      <xdr:spPr>
        <a:xfrm flipV="1">
          <a:off x="14782800" y="6664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39</xdr:row>
      <xdr:rowOff>92710</xdr:rowOff>
    </xdr:to>
    <xdr:cxnSp macro="">
      <xdr:nvCxnSpPr>
        <xdr:cNvPr id="320" name="直線コネクタ 319"/>
        <xdr:cNvCxnSpPr/>
      </xdr:nvCxnSpPr>
      <xdr:spPr>
        <a:xfrm>
          <a:off x="13893800" y="630682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134620</xdr:rowOff>
    </xdr:to>
    <xdr:cxnSp macro="">
      <xdr:nvCxnSpPr>
        <xdr:cNvPr id="323" name="直線コネクタ 322"/>
        <xdr:cNvCxnSpPr/>
      </xdr:nvCxnSpPr>
      <xdr:spPr>
        <a:xfrm>
          <a:off x="13004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3" name="楕円 332"/>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4"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5" name="楕円 334"/>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6" name="テキスト ボックス 335"/>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7" name="楕円 336"/>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8" name="テキスト ボックス 337"/>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9" name="楕円 338"/>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40" name="テキスト ボックス 339"/>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2" name="テキスト ボックス 341"/>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年度の償還ピーク時以降は減少傾向にあるが、類似団体平均を若干上回っている。平成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年度において、補償金免除繰上償還を実施したほか、平成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も、地域総合整備事業債の繰上償還を行うなど、起債残高の抑制及び将来の利子負担の節減に努めている。近年は、ほぼ横ばいの状態が続いている。今後も、起債発行を抑制するなど公債費の適正化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78</xdr:row>
      <xdr:rowOff>15966</xdr:rowOff>
    </xdr:to>
    <xdr:cxnSp macro="">
      <xdr:nvCxnSpPr>
        <xdr:cNvPr id="376" name="直線コネクタ 375"/>
        <xdr:cNvCxnSpPr/>
      </xdr:nvCxnSpPr>
      <xdr:spPr>
        <a:xfrm flipV="1">
          <a:off x="3987800" y="133564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15966</xdr:rowOff>
    </xdr:to>
    <xdr:cxnSp macro="">
      <xdr:nvCxnSpPr>
        <xdr:cNvPr id="379" name="直線コネクタ 378"/>
        <xdr:cNvCxnSpPr/>
      </xdr:nvCxnSpPr>
      <xdr:spPr>
        <a:xfrm>
          <a:off x="3098800" y="133629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77</xdr:row>
      <xdr:rowOff>161289</xdr:rowOff>
    </xdr:to>
    <xdr:cxnSp macro="">
      <xdr:nvCxnSpPr>
        <xdr:cNvPr id="382" name="直線コネクタ 381"/>
        <xdr:cNvCxnSpPr/>
      </xdr:nvCxnSpPr>
      <xdr:spPr>
        <a:xfrm>
          <a:off x="2209800" y="133498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78</xdr:row>
      <xdr:rowOff>35561</xdr:rowOff>
    </xdr:to>
    <xdr:cxnSp macro="">
      <xdr:nvCxnSpPr>
        <xdr:cNvPr id="385" name="直線コネクタ 384"/>
        <xdr:cNvCxnSpPr/>
      </xdr:nvCxnSpPr>
      <xdr:spPr>
        <a:xfrm flipV="1">
          <a:off x="1320800" y="133498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95" name="楕円 394"/>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6" name="公債費該当値テキスト"/>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136616</xdr:rowOff>
    </xdr:from>
    <xdr:to>
      <xdr:col>20</xdr:col>
      <xdr:colOff>38100</xdr:colOff>
      <xdr:row>78</xdr:row>
      <xdr:rowOff>66766</xdr:rowOff>
    </xdr:to>
    <xdr:sp macro="" textlink="">
      <xdr:nvSpPr>
        <xdr:cNvPr id="397" name="楕円 396"/>
        <xdr:cNvSpPr/>
      </xdr:nvSpPr>
      <xdr:spPr>
        <a:xfrm>
          <a:off x="3937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51543</xdr:rowOff>
    </xdr:from>
    <xdr:ext cx="736600" cy="259045"/>
    <xdr:sp macro="" textlink="">
      <xdr:nvSpPr>
        <xdr:cNvPr id="398" name="テキスト ボックス 397"/>
        <xdr:cNvSpPr txBox="1"/>
      </xdr:nvSpPr>
      <xdr:spPr>
        <a:xfrm>
          <a:off x="3606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9" name="楕円 398"/>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400" name="テキスト ボックス 399"/>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401" name="楕円 400"/>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402" name="テキスト ボックス 401"/>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3" name="楕円 402"/>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4" name="テキスト ボックス 403"/>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ポイントの減となり、類似団体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の比較でも低い値を示した。人件費、補助費等、維持補修費等が減少したことが要因。今後も、定員管理適正化計画による人事管理や継続的な事務事業の見直しに努めるとともに、事業計画の見直し等による繰出金の抑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76</xdr:row>
      <xdr:rowOff>66039</xdr:rowOff>
    </xdr:to>
    <xdr:cxnSp macro="">
      <xdr:nvCxnSpPr>
        <xdr:cNvPr id="437" name="直線コネクタ 436"/>
        <xdr:cNvCxnSpPr/>
      </xdr:nvCxnSpPr>
      <xdr:spPr>
        <a:xfrm flipV="1">
          <a:off x="15671800" y="12837160"/>
          <a:ext cx="8382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76</xdr:row>
      <xdr:rowOff>66039</xdr:rowOff>
    </xdr:to>
    <xdr:cxnSp macro="">
      <xdr:nvCxnSpPr>
        <xdr:cNvPr id="440" name="直線コネクタ 439"/>
        <xdr:cNvCxnSpPr/>
      </xdr:nvCxnSpPr>
      <xdr:spPr>
        <a:xfrm>
          <a:off x="14782800" y="1298194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123190</xdr:rowOff>
    </xdr:to>
    <xdr:cxnSp macro="">
      <xdr:nvCxnSpPr>
        <xdr:cNvPr id="443" name="直線コネクタ 442"/>
        <xdr:cNvCxnSpPr/>
      </xdr:nvCxnSpPr>
      <xdr:spPr>
        <a:xfrm>
          <a:off x="13893800" y="1296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107950</xdr:rowOff>
    </xdr:to>
    <xdr:cxnSp macro="">
      <xdr:nvCxnSpPr>
        <xdr:cNvPr id="446" name="直線コネクタ 445"/>
        <xdr:cNvCxnSpPr/>
      </xdr:nvCxnSpPr>
      <xdr:spPr>
        <a:xfrm>
          <a:off x="13004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6" name="楕円 455"/>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57" name="公債費以外該当値テキスト"/>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58" name="楕円 457"/>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59" name="テキスト ボックス 45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60" name="楕円 459"/>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61" name="テキスト ボックス 460"/>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62" name="楕円 461"/>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63" name="テキスト ボックス 462"/>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64" name="楕円 463"/>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65" name="テキスト ボックス 464"/>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51132</xdr:rowOff>
    </xdr:from>
    <xdr:to>
      <xdr:col>29</xdr:col>
      <xdr:colOff>127000</xdr:colOff>
      <xdr:row>17</xdr:row>
      <xdr:rowOff>59835</xdr:rowOff>
    </xdr:to>
    <xdr:cxnSp macro="">
      <xdr:nvCxnSpPr>
        <xdr:cNvPr id="52" name="直線コネクタ 51"/>
        <xdr:cNvCxnSpPr/>
      </xdr:nvCxnSpPr>
      <xdr:spPr bwMode="auto">
        <a:xfrm>
          <a:off x="5003800" y="3013407"/>
          <a:ext cx="647700" cy="8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49336</xdr:rowOff>
    </xdr:from>
    <xdr:to>
      <xdr:col>26</xdr:col>
      <xdr:colOff>50800</xdr:colOff>
      <xdr:row>17</xdr:row>
      <xdr:rowOff>51132</xdr:rowOff>
    </xdr:to>
    <xdr:cxnSp macro="">
      <xdr:nvCxnSpPr>
        <xdr:cNvPr id="55" name="直線コネクタ 54"/>
        <xdr:cNvCxnSpPr/>
      </xdr:nvCxnSpPr>
      <xdr:spPr bwMode="auto">
        <a:xfrm>
          <a:off x="4305300" y="3011611"/>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49336</xdr:rowOff>
    </xdr:from>
    <xdr:to>
      <xdr:col>22</xdr:col>
      <xdr:colOff>114300</xdr:colOff>
      <xdr:row>17</xdr:row>
      <xdr:rowOff>54136</xdr:rowOff>
    </xdr:to>
    <xdr:cxnSp macro="">
      <xdr:nvCxnSpPr>
        <xdr:cNvPr id="58" name="直線コネクタ 57"/>
        <xdr:cNvCxnSpPr/>
      </xdr:nvCxnSpPr>
      <xdr:spPr bwMode="auto">
        <a:xfrm flipV="1">
          <a:off x="3606800" y="3011611"/>
          <a:ext cx="698500" cy="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53042</xdr:rowOff>
    </xdr:from>
    <xdr:to>
      <xdr:col>18</xdr:col>
      <xdr:colOff>177800</xdr:colOff>
      <xdr:row>17</xdr:row>
      <xdr:rowOff>54136</xdr:rowOff>
    </xdr:to>
    <xdr:cxnSp macro="">
      <xdr:nvCxnSpPr>
        <xdr:cNvPr id="61" name="直線コネクタ 60"/>
        <xdr:cNvCxnSpPr/>
      </xdr:nvCxnSpPr>
      <xdr:spPr bwMode="auto">
        <a:xfrm>
          <a:off x="2908300" y="3015317"/>
          <a:ext cx="698500" cy="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9035</xdr:rowOff>
    </xdr:from>
    <xdr:to>
      <xdr:col>29</xdr:col>
      <xdr:colOff>177800</xdr:colOff>
      <xdr:row>17</xdr:row>
      <xdr:rowOff>110635</xdr:rowOff>
    </xdr:to>
    <xdr:sp macro="" textlink="">
      <xdr:nvSpPr>
        <xdr:cNvPr id="71" name="楕円 70"/>
        <xdr:cNvSpPr/>
      </xdr:nvSpPr>
      <xdr:spPr bwMode="auto">
        <a:xfrm>
          <a:off x="5600700" y="297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152562</xdr:rowOff>
    </xdr:from>
    <xdr:ext cx="762000" cy="259045"/>
    <xdr:sp macro="" textlink="">
      <xdr:nvSpPr>
        <xdr:cNvPr id="72" name="人口1人当たり決算額の推移該当値テキスト130"/>
        <xdr:cNvSpPr txBox="1"/>
      </xdr:nvSpPr>
      <xdr:spPr>
        <a:xfrm>
          <a:off x="5740400" y="29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332</xdr:rowOff>
    </xdr:from>
    <xdr:to>
      <xdr:col>26</xdr:col>
      <xdr:colOff>101600</xdr:colOff>
      <xdr:row>17</xdr:row>
      <xdr:rowOff>101932</xdr:rowOff>
    </xdr:to>
    <xdr:sp macro="" textlink="">
      <xdr:nvSpPr>
        <xdr:cNvPr id="73" name="楕円 72"/>
        <xdr:cNvSpPr/>
      </xdr:nvSpPr>
      <xdr:spPr bwMode="auto">
        <a:xfrm>
          <a:off x="4953000" y="2962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86709</xdr:rowOff>
    </xdr:from>
    <xdr:ext cx="736600" cy="259045"/>
    <xdr:sp macro="" textlink="">
      <xdr:nvSpPr>
        <xdr:cNvPr id="74" name="テキスト ボックス 73"/>
        <xdr:cNvSpPr txBox="1"/>
      </xdr:nvSpPr>
      <xdr:spPr>
        <a:xfrm>
          <a:off x="4622800" y="3048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169986</xdr:rowOff>
    </xdr:from>
    <xdr:to>
      <xdr:col>22</xdr:col>
      <xdr:colOff>165100</xdr:colOff>
      <xdr:row>17</xdr:row>
      <xdr:rowOff>100136</xdr:rowOff>
    </xdr:to>
    <xdr:sp macro="" textlink="">
      <xdr:nvSpPr>
        <xdr:cNvPr id="75" name="楕円 74"/>
        <xdr:cNvSpPr/>
      </xdr:nvSpPr>
      <xdr:spPr bwMode="auto">
        <a:xfrm>
          <a:off x="4254500" y="296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84913</xdr:rowOff>
    </xdr:from>
    <xdr:ext cx="762000" cy="259045"/>
    <xdr:sp macro="" textlink="">
      <xdr:nvSpPr>
        <xdr:cNvPr id="76" name="テキスト ボックス 75"/>
        <xdr:cNvSpPr txBox="1"/>
      </xdr:nvSpPr>
      <xdr:spPr>
        <a:xfrm>
          <a:off x="3924300" y="304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3336</xdr:rowOff>
    </xdr:from>
    <xdr:to>
      <xdr:col>19</xdr:col>
      <xdr:colOff>38100</xdr:colOff>
      <xdr:row>17</xdr:row>
      <xdr:rowOff>104936</xdr:rowOff>
    </xdr:to>
    <xdr:sp macro="" textlink="">
      <xdr:nvSpPr>
        <xdr:cNvPr id="77" name="楕円 76"/>
        <xdr:cNvSpPr/>
      </xdr:nvSpPr>
      <xdr:spPr bwMode="auto">
        <a:xfrm>
          <a:off x="3556000" y="296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89713</xdr:rowOff>
    </xdr:from>
    <xdr:ext cx="762000" cy="259045"/>
    <xdr:sp macro="" textlink="">
      <xdr:nvSpPr>
        <xdr:cNvPr id="78" name="テキスト ボックス 77"/>
        <xdr:cNvSpPr txBox="1"/>
      </xdr:nvSpPr>
      <xdr:spPr>
        <a:xfrm>
          <a:off x="3225800" y="305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2242</xdr:rowOff>
    </xdr:from>
    <xdr:to>
      <xdr:col>15</xdr:col>
      <xdr:colOff>101600</xdr:colOff>
      <xdr:row>17</xdr:row>
      <xdr:rowOff>103842</xdr:rowOff>
    </xdr:to>
    <xdr:sp macro="" textlink="">
      <xdr:nvSpPr>
        <xdr:cNvPr id="79" name="楕円 78"/>
        <xdr:cNvSpPr/>
      </xdr:nvSpPr>
      <xdr:spPr bwMode="auto">
        <a:xfrm>
          <a:off x="2857500" y="296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114019</xdr:rowOff>
    </xdr:from>
    <xdr:ext cx="762000" cy="259045"/>
    <xdr:sp macro="" textlink="">
      <xdr:nvSpPr>
        <xdr:cNvPr id="80" name="テキスト ボックス 79"/>
        <xdr:cNvSpPr txBox="1"/>
      </xdr:nvSpPr>
      <xdr:spPr>
        <a:xfrm>
          <a:off x="2527300" y="2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155785</xdr:rowOff>
    </xdr:from>
    <xdr:to>
      <xdr:col>29</xdr:col>
      <xdr:colOff>127000</xdr:colOff>
      <xdr:row>34</xdr:row>
      <xdr:rowOff>177883</xdr:rowOff>
    </xdr:to>
    <xdr:cxnSp macro="">
      <xdr:nvCxnSpPr>
        <xdr:cNvPr id="113" name="直線コネクタ 112"/>
        <xdr:cNvCxnSpPr/>
      </xdr:nvCxnSpPr>
      <xdr:spPr bwMode="auto">
        <a:xfrm>
          <a:off x="5003800" y="6423235"/>
          <a:ext cx="647700" cy="2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155785</xdr:rowOff>
    </xdr:from>
    <xdr:to>
      <xdr:col>26</xdr:col>
      <xdr:colOff>50800</xdr:colOff>
      <xdr:row>34</xdr:row>
      <xdr:rowOff>207163</xdr:rowOff>
    </xdr:to>
    <xdr:cxnSp macro="">
      <xdr:nvCxnSpPr>
        <xdr:cNvPr id="116" name="直線コネクタ 115"/>
        <xdr:cNvCxnSpPr/>
      </xdr:nvCxnSpPr>
      <xdr:spPr bwMode="auto">
        <a:xfrm flipV="1">
          <a:off x="4305300" y="6423235"/>
          <a:ext cx="698500" cy="51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207163</xdr:rowOff>
    </xdr:from>
    <xdr:to>
      <xdr:col>22</xdr:col>
      <xdr:colOff>114300</xdr:colOff>
      <xdr:row>34</xdr:row>
      <xdr:rowOff>250901</xdr:rowOff>
    </xdr:to>
    <xdr:cxnSp macro="">
      <xdr:nvCxnSpPr>
        <xdr:cNvPr id="119" name="直線コネクタ 118"/>
        <xdr:cNvCxnSpPr/>
      </xdr:nvCxnSpPr>
      <xdr:spPr bwMode="auto">
        <a:xfrm flipV="1">
          <a:off x="3606800" y="6474613"/>
          <a:ext cx="698500" cy="4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250901</xdr:rowOff>
    </xdr:from>
    <xdr:to>
      <xdr:col>18</xdr:col>
      <xdr:colOff>177800</xdr:colOff>
      <xdr:row>34</xdr:row>
      <xdr:rowOff>256502</xdr:rowOff>
    </xdr:to>
    <xdr:cxnSp macro="">
      <xdr:nvCxnSpPr>
        <xdr:cNvPr id="122" name="直線コネクタ 121"/>
        <xdr:cNvCxnSpPr/>
      </xdr:nvCxnSpPr>
      <xdr:spPr bwMode="auto">
        <a:xfrm flipV="1">
          <a:off x="2908300" y="6518351"/>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127083</xdr:rowOff>
    </xdr:from>
    <xdr:to>
      <xdr:col>29</xdr:col>
      <xdr:colOff>177800</xdr:colOff>
      <xdr:row>34</xdr:row>
      <xdr:rowOff>228683</xdr:rowOff>
    </xdr:to>
    <xdr:sp macro="" textlink="">
      <xdr:nvSpPr>
        <xdr:cNvPr id="132" name="楕円 131"/>
        <xdr:cNvSpPr/>
      </xdr:nvSpPr>
      <xdr:spPr bwMode="auto">
        <a:xfrm>
          <a:off x="5600700" y="639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315060</xdr:rowOff>
    </xdr:from>
    <xdr:ext cx="762000" cy="259045"/>
    <xdr:sp macro="" textlink="">
      <xdr:nvSpPr>
        <xdr:cNvPr id="133" name="人口1人当たり決算額の推移該当値テキスト445"/>
        <xdr:cNvSpPr txBox="1"/>
      </xdr:nvSpPr>
      <xdr:spPr>
        <a:xfrm>
          <a:off x="5740400" y="623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104985</xdr:rowOff>
    </xdr:from>
    <xdr:to>
      <xdr:col>26</xdr:col>
      <xdr:colOff>101600</xdr:colOff>
      <xdr:row>34</xdr:row>
      <xdr:rowOff>206585</xdr:rowOff>
    </xdr:to>
    <xdr:sp macro="" textlink="">
      <xdr:nvSpPr>
        <xdr:cNvPr id="134" name="楕円 133"/>
        <xdr:cNvSpPr/>
      </xdr:nvSpPr>
      <xdr:spPr bwMode="auto">
        <a:xfrm>
          <a:off x="4953000" y="637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216762</xdr:rowOff>
    </xdr:from>
    <xdr:ext cx="736600" cy="259045"/>
    <xdr:sp macro="" textlink="">
      <xdr:nvSpPr>
        <xdr:cNvPr id="135" name="テキスト ボックス 134"/>
        <xdr:cNvSpPr txBox="1"/>
      </xdr:nvSpPr>
      <xdr:spPr>
        <a:xfrm>
          <a:off x="4622800" y="6141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156363</xdr:rowOff>
    </xdr:from>
    <xdr:to>
      <xdr:col>22</xdr:col>
      <xdr:colOff>165100</xdr:colOff>
      <xdr:row>34</xdr:row>
      <xdr:rowOff>257963</xdr:rowOff>
    </xdr:to>
    <xdr:sp macro="" textlink="">
      <xdr:nvSpPr>
        <xdr:cNvPr id="136" name="楕円 135"/>
        <xdr:cNvSpPr/>
      </xdr:nvSpPr>
      <xdr:spPr bwMode="auto">
        <a:xfrm>
          <a:off x="4254500" y="6423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268140</xdr:rowOff>
    </xdr:from>
    <xdr:ext cx="762000" cy="259045"/>
    <xdr:sp macro="" textlink="">
      <xdr:nvSpPr>
        <xdr:cNvPr id="137" name="テキスト ボックス 136"/>
        <xdr:cNvSpPr txBox="1"/>
      </xdr:nvSpPr>
      <xdr:spPr>
        <a:xfrm>
          <a:off x="3924300" y="61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200101</xdr:rowOff>
    </xdr:from>
    <xdr:to>
      <xdr:col>19</xdr:col>
      <xdr:colOff>38100</xdr:colOff>
      <xdr:row>34</xdr:row>
      <xdr:rowOff>301701</xdr:rowOff>
    </xdr:to>
    <xdr:sp macro="" textlink="">
      <xdr:nvSpPr>
        <xdr:cNvPr id="138" name="楕円 137"/>
        <xdr:cNvSpPr/>
      </xdr:nvSpPr>
      <xdr:spPr bwMode="auto">
        <a:xfrm>
          <a:off x="3556000" y="646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311878</xdr:rowOff>
    </xdr:from>
    <xdr:ext cx="762000" cy="259045"/>
    <xdr:sp macro="" textlink="">
      <xdr:nvSpPr>
        <xdr:cNvPr id="139" name="テキスト ボックス 138"/>
        <xdr:cNvSpPr txBox="1"/>
      </xdr:nvSpPr>
      <xdr:spPr>
        <a:xfrm>
          <a:off x="3225800" y="623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205702</xdr:rowOff>
    </xdr:from>
    <xdr:to>
      <xdr:col>15</xdr:col>
      <xdr:colOff>101600</xdr:colOff>
      <xdr:row>34</xdr:row>
      <xdr:rowOff>307302</xdr:rowOff>
    </xdr:to>
    <xdr:sp macro="" textlink="">
      <xdr:nvSpPr>
        <xdr:cNvPr id="140" name="楕円 139"/>
        <xdr:cNvSpPr/>
      </xdr:nvSpPr>
      <xdr:spPr bwMode="auto">
        <a:xfrm>
          <a:off x="2857500" y="647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317479</xdr:rowOff>
    </xdr:from>
    <xdr:ext cx="762000" cy="259045"/>
    <xdr:sp macro="" textlink="">
      <xdr:nvSpPr>
        <xdr:cNvPr id="141" name="テキスト ボックス 140"/>
        <xdr:cNvSpPr txBox="1"/>
      </xdr:nvSpPr>
      <xdr:spPr>
        <a:xfrm>
          <a:off x="2527300" y="6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20,712
20,458
236.71
10,125,441
9,804,681
254,041
6,189,209
8,599,038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131030</xdr:rowOff>
    </xdr:from>
    <xdr:to>
      <xdr:col>24</xdr:col>
      <xdr:colOff>63500</xdr:colOff>
      <xdr:row>37</xdr:row>
      <xdr:rowOff>154771</xdr:rowOff>
    </xdr:to>
    <xdr:cxnSp macro="">
      <xdr:nvCxnSpPr>
        <xdr:cNvPr id="63" name="直線コネクタ 62"/>
        <xdr:cNvCxnSpPr/>
      </xdr:nvCxnSpPr>
      <xdr:spPr>
        <a:xfrm>
          <a:off x="3797300" y="6474680"/>
          <a:ext cx="8382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113297</xdr:rowOff>
    </xdr:from>
    <xdr:to>
      <xdr:col>19</xdr:col>
      <xdr:colOff>177800</xdr:colOff>
      <xdr:row>37</xdr:row>
      <xdr:rowOff>131030</xdr:rowOff>
    </xdr:to>
    <xdr:cxnSp macro="">
      <xdr:nvCxnSpPr>
        <xdr:cNvPr id="66" name="直線コネクタ 65"/>
        <xdr:cNvCxnSpPr/>
      </xdr:nvCxnSpPr>
      <xdr:spPr>
        <a:xfrm>
          <a:off x="2908300" y="6456947"/>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110080</xdr:rowOff>
    </xdr:from>
    <xdr:to>
      <xdr:col>15</xdr:col>
      <xdr:colOff>50800</xdr:colOff>
      <xdr:row>37</xdr:row>
      <xdr:rowOff>113297</xdr:rowOff>
    </xdr:to>
    <xdr:cxnSp macro="">
      <xdr:nvCxnSpPr>
        <xdr:cNvPr id="69" name="直線コネクタ 68"/>
        <xdr:cNvCxnSpPr/>
      </xdr:nvCxnSpPr>
      <xdr:spPr>
        <a:xfrm>
          <a:off x="2019300" y="645373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97066</xdr:rowOff>
    </xdr:from>
    <xdr:to>
      <xdr:col>10</xdr:col>
      <xdr:colOff>114300</xdr:colOff>
      <xdr:row>37</xdr:row>
      <xdr:rowOff>110080</xdr:rowOff>
    </xdr:to>
    <xdr:cxnSp macro="">
      <xdr:nvCxnSpPr>
        <xdr:cNvPr id="72" name="直線コネクタ 71"/>
        <xdr:cNvCxnSpPr/>
      </xdr:nvCxnSpPr>
      <xdr:spPr>
        <a:xfrm>
          <a:off x="1130300" y="6440716"/>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103971</xdr:rowOff>
    </xdr:from>
    <xdr:to>
      <xdr:col>24</xdr:col>
      <xdr:colOff>114300</xdr:colOff>
      <xdr:row>38</xdr:row>
      <xdr:rowOff>34121</xdr:rowOff>
    </xdr:to>
    <xdr:sp macro="" textlink="">
      <xdr:nvSpPr>
        <xdr:cNvPr id="82" name="楕円 81"/>
        <xdr:cNvSpPr/>
      </xdr:nvSpPr>
      <xdr:spPr>
        <a:xfrm>
          <a:off x="4584700" y="64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82398</xdr:rowOff>
    </xdr:from>
    <xdr:ext cx="534377" cy="259045"/>
    <xdr:sp macro="" textlink="">
      <xdr:nvSpPr>
        <xdr:cNvPr id="83" name="人件費該当値テキスト"/>
        <xdr:cNvSpPr txBox="1"/>
      </xdr:nvSpPr>
      <xdr:spPr>
        <a:xfrm>
          <a:off x="4686300" y="642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80230</xdr:rowOff>
    </xdr:from>
    <xdr:to>
      <xdr:col>20</xdr:col>
      <xdr:colOff>38100</xdr:colOff>
      <xdr:row>38</xdr:row>
      <xdr:rowOff>10379</xdr:rowOff>
    </xdr:to>
    <xdr:sp macro="" textlink="">
      <xdr:nvSpPr>
        <xdr:cNvPr id="84" name="楕円 83"/>
        <xdr:cNvSpPr/>
      </xdr:nvSpPr>
      <xdr:spPr>
        <a:xfrm>
          <a:off x="3746500" y="6423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1506</xdr:rowOff>
    </xdr:from>
    <xdr:ext cx="534377" cy="259045"/>
    <xdr:sp macro="" textlink="">
      <xdr:nvSpPr>
        <xdr:cNvPr id="85" name="テキスト ボックス 84"/>
        <xdr:cNvSpPr txBox="1"/>
      </xdr:nvSpPr>
      <xdr:spPr>
        <a:xfrm>
          <a:off x="3530111" y="65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62497</xdr:rowOff>
    </xdr:from>
    <xdr:to>
      <xdr:col>15</xdr:col>
      <xdr:colOff>101600</xdr:colOff>
      <xdr:row>37</xdr:row>
      <xdr:rowOff>164097</xdr:rowOff>
    </xdr:to>
    <xdr:sp macro="" textlink="">
      <xdr:nvSpPr>
        <xdr:cNvPr id="86" name="楕円 85"/>
        <xdr:cNvSpPr/>
      </xdr:nvSpPr>
      <xdr:spPr>
        <a:xfrm>
          <a:off x="2857500" y="64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155224</xdr:rowOff>
    </xdr:from>
    <xdr:ext cx="534377" cy="259045"/>
    <xdr:sp macro="" textlink="">
      <xdr:nvSpPr>
        <xdr:cNvPr id="87" name="テキスト ボックス 86"/>
        <xdr:cNvSpPr txBox="1"/>
      </xdr:nvSpPr>
      <xdr:spPr>
        <a:xfrm>
          <a:off x="2641111" y="64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59280</xdr:rowOff>
    </xdr:from>
    <xdr:to>
      <xdr:col>10</xdr:col>
      <xdr:colOff>165100</xdr:colOff>
      <xdr:row>37</xdr:row>
      <xdr:rowOff>160880</xdr:rowOff>
    </xdr:to>
    <xdr:sp macro="" textlink="">
      <xdr:nvSpPr>
        <xdr:cNvPr id="88" name="楕円 87"/>
        <xdr:cNvSpPr/>
      </xdr:nvSpPr>
      <xdr:spPr>
        <a:xfrm>
          <a:off x="1968500" y="64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152007</xdr:rowOff>
    </xdr:from>
    <xdr:ext cx="534377" cy="259045"/>
    <xdr:sp macro="" textlink="">
      <xdr:nvSpPr>
        <xdr:cNvPr id="89" name="テキスト ボックス 88"/>
        <xdr:cNvSpPr txBox="1"/>
      </xdr:nvSpPr>
      <xdr:spPr>
        <a:xfrm>
          <a:off x="1752111" y="64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46266</xdr:rowOff>
    </xdr:from>
    <xdr:to>
      <xdr:col>6</xdr:col>
      <xdr:colOff>38100</xdr:colOff>
      <xdr:row>37</xdr:row>
      <xdr:rowOff>147866</xdr:rowOff>
    </xdr:to>
    <xdr:sp macro="" textlink="">
      <xdr:nvSpPr>
        <xdr:cNvPr id="90" name="楕円 89"/>
        <xdr:cNvSpPr/>
      </xdr:nvSpPr>
      <xdr:spPr>
        <a:xfrm>
          <a:off x="10795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164393</xdr:rowOff>
    </xdr:from>
    <xdr:ext cx="534377" cy="259045"/>
    <xdr:sp macro="" textlink="">
      <xdr:nvSpPr>
        <xdr:cNvPr id="91" name="テキスト ボックス 90"/>
        <xdr:cNvSpPr txBox="1"/>
      </xdr:nvSpPr>
      <xdr:spPr>
        <a:xfrm>
          <a:off x="863111" y="61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102743</xdr:rowOff>
    </xdr:from>
    <xdr:to>
      <xdr:col>24</xdr:col>
      <xdr:colOff>63500</xdr:colOff>
      <xdr:row>56</xdr:row>
      <xdr:rowOff>110693</xdr:rowOff>
    </xdr:to>
    <xdr:cxnSp macro="">
      <xdr:nvCxnSpPr>
        <xdr:cNvPr id="121" name="直線コネクタ 120"/>
        <xdr:cNvCxnSpPr/>
      </xdr:nvCxnSpPr>
      <xdr:spPr>
        <a:xfrm flipV="1">
          <a:off x="3797300" y="9703943"/>
          <a:ext cx="8382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37922</xdr:rowOff>
    </xdr:from>
    <xdr:to>
      <xdr:col>19</xdr:col>
      <xdr:colOff>177800</xdr:colOff>
      <xdr:row>56</xdr:row>
      <xdr:rowOff>110693</xdr:rowOff>
    </xdr:to>
    <xdr:cxnSp macro="">
      <xdr:nvCxnSpPr>
        <xdr:cNvPr id="124" name="直線コネクタ 123"/>
        <xdr:cNvCxnSpPr/>
      </xdr:nvCxnSpPr>
      <xdr:spPr>
        <a:xfrm>
          <a:off x="2908300" y="9639122"/>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151524</xdr:rowOff>
    </xdr:from>
    <xdr:to>
      <xdr:col>15</xdr:col>
      <xdr:colOff>50800</xdr:colOff>
      <xdr:row>56</xdr:row>
      <xdr:rowOff>37922</xdr:rowOff>
    </xdr:to>
    <xdr:cxnSp macro="">
      <xdr:nvCxnSpPr>
        <xdr:cNvPr id="127" name="直線コネクタ 126"/>
        <xdr:cNvCxnSpPr/>
      </xdr:nvCxnSpPr>
      <xdr:spPr>
        <a:xfrm>
          <a:off x="2019300" y="9581274"/>
          <a:ext cx="889000" cy="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151524</xdr:rowOff>
    </xdr:from>
    <xdr:to>
      <xdr:col>10</xdr:col>
      <xdr:colOff>114300</xdr:colOff>
      <xdr:row>56</xdr:row>
      <xdr:rowOff>24600</xdr:rowOff>
    </xdr:to>
    <xdr:cxnSp macro="">
      <xdr:nvCxnSpPr>
        <xdr:cNvPr id="130" name="直線コネクタ 129"/>
        <xdr:cNvCxnSpPr/>
      </xdr:nvCxnSpPr>
      <xdr:spPr>
        <a:xfrm flipV="1">
          <a:off x="1130300" y="9581274"/>
          <a:ext cx="88900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51943</xdr:rowOff>
    </xdr:from>
    <xdr:to>
      <xdr:col>24</xdr:col>
      <xdr:colOff>114300</xdr:colOff>
      <xdr:row>56</xdr:row>
      <xdr:rowOff>153543</xdr:rowOff>
    </xdr:to>
    <xdr:sp macro="" textlink="">
      <xdr:nvSpPr>
        <xdr:cNvPr id="140" name="楕円 139"/>
        <xdr:cNvSpPr/>
      </xdr:nvSpPr>
      <xdr:spPr>
        <a:xfrm>
          <a:off x="4584700" y="96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30370</xdr:rowOff>
    </xdr:from>
    <xdr:ext cx="534377" cy="259045"/>
    <xdr:sp macro="" textlink="">
      <xdr:nvSpPr>
        <xdr:cNvPr id="141" name="物件費該当値テキスト"/>
        <xdr:cNvSpPr txBox="1"/>
      </xdr:nvSpPr>
      <xdr:spPr>
        <a:xfrm>
          <a:off x="4686300" y="96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59893</xdr:rowOff>
    </xdr:from>
    <xdr:to>
      <xdr:col>20</xdr:col>
      <xdr:colOff>38100</xdr:colOff>
      <xdr:row>56</xdr:row>
      <xdr:rowOff>161493</xdr:rowOff>
    </xdr:to>
    <xdr:sp macro="" textlink="">
      <xdr:nvSpPr>
        <xdr:cNvPr id="142" name="楕円 141"/>
        <xdr:cNvSpPr/>
      </xdr:nvSpPr>
      <xdr:spPr>
        <a:xfrm>
          <a:off x="3746500" y="96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152620</xdr:rowOff>
    </xdr:from>
    <xdr:ext cx="534377" cy="259045"/>
    <xdr:sp macro="" textlink="">
      <xdr:nvSpPr>
        <xdr:cNvPr id="143" name="テキスト ボックス 142"/>
        <xdr:cNvSpPr txBox="1"/>
      </xdr:nvSpPr>
      <xdr:spPr>
        <a:xfrm>
          <a:off x="3530111" y="97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158572</xdr:rowOff>
    </xdr:from>
    <xdr:to>
      <xdr:col>15</xdr:col>
      <xdr:colOff>101600</xdr:colOff>
      <xdr:row>56</xdr:row>
      <xdr:rowOff>88722</xdr:rowOff>
    </xdr:to>
    <xdr:sp macro="" textlink="">
      <xdr:nvSpPr>
        <xdr:cNvPr id="144" name="楕円 143"/>
        <xdr:cNvSpPr/>
      </xdr:nvSpPr>
      <xdr:spPr>
        <a:xfrm>
          <a:off x="2857500" y="95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79849</xdr:rowOff>
    </xdr:from>
    <xdr:ext cx="534377" cy="259045"/>
    <xdr:sp macro="" textlink="">
      <xdr:nvSpPr>
        <xdr:cNvPr id="145" name="テキスト ボックス 144"/>
        <xdr:cNvSpPr txBox="1"/>
      </xdr:nvSpPr>
      <xdr:spPr>
        <a:xfrm>
          <a:off x="2641111" y="96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100724</xdr:rowOff>
    </xdr:from>
    <xdr:to>
      <xdr:col>10</xdr:col>
      <xdr:colOff>165100</xdr:colOff>
      <xdr:row>56</xdr:row>
      <xdr:rowOff>30874</xdr:rowOff>
    </xdr:to>
    <xdr:sp macro="" textlink="">
      <xdr:nvSpPr>
        <xdr:cNvPr id="146" name="楕円 145"/>
        <xdr:cNvSpPr/>
      </xdr:nvSpPr>
      <xdr:spPr>
        <a:xfrm>
          <a:off x="1968500" y="953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47401</xdr:rowOff>
    </xdr:from>
    <xdr:ext cx="534377" cy="259045"/>
    <xdr:sp macro="" textlink="">
      <xdr:nvSpPr>
        <xdr:cNvPr id="147" name="テキスト ボックス 146"/>
        <xdr:cNvSpPr txBox="1"/>
      </xdr:nvSpPr>
      <xdr:spPr>
        <a:xfrm>
          <a:off x="1752111" y="930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145250</xdr:rowOff>
    </xdr:from>
    <xdr:to>
      <xdr:col>6</xdr:col>
      <xdr:colOff>38100</xdr:colOff>
      <xdr:row>56</xdr:row>
      <xdr:rowOff>75400</xdr:rowOff>
    </xdr:to>
    <xdr:sp macro="" textlink="">
      <xdr:nvSpPr>
        <xdr:cNvPr id="148" name="楕円 147"/>
        <xdr:cNvSpPr/>
      </xdr:nvSpPr>
      <xdr:spPr>
        <a:xfrm>
          <a:off x="1079500" y="95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91927</xdr:rowOff>
    </xdr:from>
    <xdr:ext cx="534377" cy="259045"/>
    <xdr:sp macro="" textlink="">
      <xdr:nvSpPr>
        <xdr:cNvPr id="149" name="テキスト ボックス 148"/>
        <xdr:cNvSpPr txBox="1"/>
      </xdr:nvSpPr>
      <xdr:spPr>
        <a:xfrm>
          <a:off x="863111" y="93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18085</xdr:rowOff>
    </xdr:from>
    <xdr:to>
      <xdr:col>24</xdr:col>
      <xdr:colOff>63500</xdr:colOff>
      <xdr:row>75</xdr:row>
      <xdr:rowOff>32258</xdr:rowOff>
    </xdr:to>
    <xdr:cxnSp macro="">
      <xdr:nvCxnSpPr>
        <xdr:cNvPr id="176" name="直線コネクタ 175"/>
        <xdr:cNvCxnSpPr/>
      </xdr:nvCxnSpPr>
      <xdr:spPr>
        <a:xfrm>
          <a:off x="3797300" y="12362485"/>
          <a:ext cx="838200" cy="5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18085</xdr:rowOff>
    </xdr:from>
    <xdr:to>
      <xdr:col>19</xdr:col>
      <xdr:colOff>177800</xdr:colOff>
      <xdr:row>75</xdr:row>
      <xdr:rowOff>4369</xdr:rowOff>
    </xdr:to>
    <xdr:cxnSp macro="">
      <xdr:nvCxnSpPr>
        <xdr:cNvPr id="179" name="直線コネクタ 178"/>
        <xdr:cNvCxnSpPr/>
      </xdr:nvCxnSpPr>
      <xdr:spPr>
        <a:xfrm flipV="1">
          <a:off x="2908300" y="12362485"/>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4369</xdr:rowOff>
    </xdr:from>
    <xdr:to>
      <xdr:col>15</xdr:col>
      <xdr:colOff>50800</xdr:colOff>
      <xdr:row>75</xdr:row>
      <xdr:rowOff>149484</xdr:rowOff>
    </xdr:to>
    <xdr:cxnSp macro="">
      <xdr:nvCxnSpPr>
        <xdr:cNvPr id="182" name="直線コネクタ 181"/>
        <xdr:cNvCxnSpPr/>
      </xdr:nvCxnSpPr>
      <xdr:spPr>
        <a:xfrm flipV="1">
          <a:off x="2019300" y="12863119"/>
          <a:ext cx="889000" cy="1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160457</xdr:rowOff>
    </xdr:from>
    <xdr:to>
      <xdr:col>10</xdr:col>
      <xdr:colOff>114300</xdr:colOff>
      <xdr:row>75</xdr:row>
      <xdr:rowOff>149484</xdr:rowOff>
    </xdr:to>
    <xdr:cxnSp macro="">
      <xdr:nvCxnSpPr>
        <xdr:cNvPr id="185" name="直線コネクタ 184"/>
        <xdr:cNvCxnSpPr/>
      </xdr:nvCxnSpPr>
      <xdr:spPr>
        <a:xfrm>
          <a:off x="1130300" y="12847757"/>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152908</xdr:rowOff>
    </xdr:from>
    <xdr:to>
      <xdr:col>24</xdr:col>
      <xdr:colOff>114300</xdr:colOff>
      <xdr:row>75</xdr:row>
      <xdr:rowOff>83058</xdr:rowOff>
    </xdr:to>
    <xdr:sp macro="" textlink="">
      <xdr:nvSpPr>
        <xdr:cNvPr id="195" name="楕円 194"/>
        <xdr:cNvSpPr/>
      </xdr:nvSpPr>
      <xdr:spPr>
        <a:xfrm>
          <a:off x="4584700" y="128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4335</xdr:rowOff>
    </xdr:from>
    <xdr:ext cx="469744" cy="259045"/>
    <xdr:sp macro="" textlink="">
      <xdr:nvSpPr>
        <xdr:cNvPr id="196" name="維持補修費該当値テキスト"/>
        <xdr:cNvSpPr txBox="1"/>
      </xdr:nvSpPr>
      <xdr:spPr>
        <a:xfrm>
          <a:off x="4686300" y="1269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138735</xdr:rowOff>
    </xdr:from>
    <xdr:to>
      <xdr:col>20</xdr:col>
      <xdr:colOff>38100</xdr:colOff>
      <xdr:row>72</xdr:row>
      <xdr:rowOff>68885</xdr:rowOff>
    </xdr:to>
    <xdr:sp macro="" textlink="">
      <xdr:nvSpPr>
        <xdr:cNvPr id="197" name="楕円 196"/>
        <xdr:cNvSpPr/>
      </xdr:nvSpPr>
      <xdr:spPr>
        <a:xfrm>
          <a:off x="3746500" y="123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85412</xdr:rowOff>
    </xdr:from>
    <xdr:ext cx="534377" cy="259045"/>
    <xdr:sp macro="" textlink="">
      <xdr:nvSpPr>
        <xdr:cNvPr id="198" name="テキスト ボックス 197"/>
        <xdr:cNvSpPr txBox="1"/>
      </xdr:nvSpPr>
      <xdr:spPr>
        <a:xfrm>
          <a:off x="3530111" y="120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125019</xdr:rowOff>
    </xdr:from>
    <xdr:to>
      <xdr:col>15</xdr:col>
      <xdr:colOff>101600</xdr:colOff>
      <xdr:row>75</xdr:row>
      <xdr:rowOff>55169</xdr:rowOff>
    </xdr:to>
    <xdr:sp macro="" textlink="">
      <xdr:nvSpPr>
        <xdr:cNvPr id="199" name="楕円 198"/>
        <xdr:cNvSpPr/>
      </xdr:nvSpPr>
      <xdr:spPr>
        <a:xfrm>
          <a:off x="2857500" y="128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71696</xdr:rowOff>
    </xdr:from>
    <xdr:ext cx="469744" cy="259045"/>
    <xdr:sp macro="" textlink="">
      <xdr:nvSpPr>
        <xdr:cNvPr id="200" name="テキスト ボックス 199"/>
        <xdr:cNvSpPr txBox="1"/>
      </xdr:nvSpPr>
      <xdr:spPr>
        <a:xfrm>
          <a:off x="2673428" y="125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98684</xdr:rowOff>
    </xdr:from>
    <xdr:to>
      <xdr:col>10</xdr:col>
      <xdr:colOff>165100</xdr:colOff>
      <xdr:row>76</xdr:row>
      <xdr:rowOff>28834</xdr:rowOff>
    </xdr:to>
    <xdr:sp macro="" textlink="">
      <xdr:nvSpPr>
        <xdr:cNvPr id="201" name="楕円 200"/>
        <xdr:cNvSpPr/>
      </xdr:nvSpPr>
      <xdr:spPr>
        <a:xfrm>
          <a:off x="1968500" y="129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45361</xdr:rowOff>
    </xdr:from>
    <xdr:ext cx="469744" cy="259045"/>
    <xdr:sp macro="" textlink="">
      <xdr:nvSpPr>
        <xdr:cNvPr id="202" name="テキスト ボックス 201"/>
        <xdr:cNvSpPr txBox="1"/>
      </xdr:nvSpPr>
      <xdr:spPr>
        <a:xfrm>
          <a:off x="1784428" y="127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109657</xdr:rowOff>
    </xdr:from>
    <xdr:to>
      <xdr:col>6</xdr:col>
      <xdr:colOff>38100</xdr:colOff>
      <xdr:row>75</xdr:row>
      <xdr:rowOff>39807</xdr:rowOff>
    </xdr:to>
    <xdr:sp macro="" textlink="">
      <xdr:nvSpPr>
        <xdr:cNvPr id="203" name="楕円 202"/>
        <xdr:cNvSpPr/>
      </xdr:nvSpPr>
      <xdr:spPr>
        <a:xfrm>
          <a:off x="1079500" y="127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56334</xdr:rowOff>
    </xdr:from>
    <xdr:ext cx="469744" cy="259045"/>
    <xdr:sp macro="" textlink="">
      <xdr:nvSpPr>
        <xdr:cNvPr id="204" name="テキスト ボックス 203"/>
        <xdr:cNvSpPr txBox="1"/>
      </xdr:nvSpPr>
      <xdr:spPr>
        <a:xfrm>
          <a:off x="895428" y="125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86094</xdr:rowOff>
    </xdr:from>
    <xdr:to>
      <xdr:col>24</xdr:col>
      <xdr:colOff>63500</xdr:colOff>
      <xdr:row>94</xdr:row>
      <xdr:rowOff>101867</xdr:rowOff>
    </xdr:to>
    <xdr:cxnSp macro="">
      <xdr:nvCxnSpPr>
        <xdr:cNvPr id="232" name="直線コネクタ 231"/>
        <xdr:cNvCxnSpPr/>
      </xdr:nvCxnSpPr>
      <xdr:spPr>
        <a:xfrm flipV="1">
          <a:off x="3797300" y="16202394"/>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101867</xdr:rowOff>
    </xdr:from>
    <xdr:to>
      <xdr:col>19</xdr:col>
      <xdr:colOff>177800</xdr:colOff>
      <xdr:row>95</xdr:row>
      <xdr:rowOff>85750</xdr:rowOff>
    </xdr:to>
    <xdr:cxnSp macro="">
      <xdr:nvCxnSpPr>
        <xdr:cNvPr id="235" name="直線コネクタ 234"/>
        <xdr:cNvCxnSpPr/>
      </xdr:nvCxnSpPr>
      <xdr:spPr>
        <a:xfrm flipV="1">
          <a:off x="2908300" y="16218167"/>
          <a:ext cx="889000" cy="1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85750</xdr:rowOff>
    </xdr:from>
    <xdr:to>
      <xdr:col>15</xdr:col>
      <xdr:colOff>50800</xdr:colOff>
      <xdr:row>96</xdr:row>
      <xdr:rowOff>118052</xdr:rowOff>
    </xdr:to>
    <xdr:cxnSp macro="">
      <xdr:nvCxnSpPr>
        <xdr:cNvPr id="238" name="直線コネクタ 237"/>
        <xdr:cNvCxnSpPr/>
      </xdr:nvCxnSpPr>
      <xdr:spPr>
        <a:xfrm flipV="1">
          <a:off x="2019300" y="16373500"/>
          <a:ext cx="889000" cy="2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118052</xdr:rowOff>
    </xdr:from>
    <xdr:to>
      <xdr:col>10</xdr:col>
      <xdr:colOff>114300</xdr:colOff>
      <xdr:row>97</xdr:row>
      <xdr:rowOff>15136</xdr:rowOff>
    </xdr:to>
    <xdr:cxnSp macro="">
      <xdr:nvCxnSpPr>
        <xdr:cNvPr id="241" name="直線コネクタ 240"/>
        <xdr:cNvCxnSpPr/>
      </xdr:nvCxnSpPr>
      <xdr:spPr>
        <a:xfrm flipV="1">
          <a:off x="1130300" y="16577252"/>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35294</xdr:rowOff>
    </xdr:from>
    <xdr:to>
      <xdr:col>24</xdr:col>
      <xdr:colOff>114300</xdr:colOff>
      <xdr:row>94</xdr:row>
      <xdr:rowOff>136894</xdr:rowOff>
    </xdr:to>
    <xdr:sp macro="" textlink="">
      <xdr:nvSpPr>
        <xdr:cNvPr id="251" name="楕円 250"/>
        <xdr:cNvSpPr/>
      </xdr:nvSpPr>
      <xdr:spPr>
        <a:xfrm>
          <a:off x="4584700" y="161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58171</xdr:rowOff>
    </xdr:from>
    <xdr:ext cx="534377" cy="259045"/>
    <xdr:sp macro="" textlink="">
      <xdr:nvSpPr>
        <xdr:cNvPr id="252" name="扶助費該当値テキスト"/>
        <xdr:cNvSpPr txBox="1"/>
      </xdr:nvSpPr>
      <xdr:spPr>
        <a:xfrm>
          <a:off x="4686300" y="160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51067</xdr:rowOff>
    </xdr:from>
    <xdr:to>
      <xdr:col>20</xdr:col>
      <xdr:colOff>38100</xdr:colOff>
      <xdr:row>94</xdr:row>
      <xdr:rowOff>152667</xdr:rowOff>
    </xdr:to>
    <xdr:sp macro="" textlink="">
      <xdr:nvSpPr>
        <xdr:cNvPr id="253" name="楕円 252"/>
        <xdr:cNvSpPr/>
      </xdr:nvSpPr>
      <xdr:spPr>
        <a:xfrm>
          <a:off x="3746500" y="161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169194</xdr:rowOff>
    </xdr:from>
    <xdr:ext cx="534377" cy="259045"/>
    <xdr:sp macro="" textlink="">
      <xdr:nvSpPr>
        <xdr:cNvPr id="254" name="テキスト ボックス 253"/>
        <xdr:cNvSpPr txBox="1"/>
      </xdr:nvSpPr>
      <xdr:spPr>
        <a:xfrm>
          <a:off x="3530111" y="159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34950</xdr:rowOff>
    </xdr:from>
    <xdr:to>
      <xdr:col>15</xdr:col>
      <xdr:colOff>101600</xdr:colOff>
      <xdr:row>95</xdr:row>
      <xdr:rowOff>136550</xdr:rowOff>
    </xdr:to>
    <xdr:sp macro="" textlink="">
      <xdr:nvSpPr>
        <xdr:cNvPr id="255" name="楕円 254"/>
        <xdr:cNvSpPr/>
      </xdr:nvSpPr>
      <xdr:spPr>
        <a:xfrm>
          <a:off x="2857500" y="163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153077</xdr:rowOff>
    </xdr:from>
    <xdr:ext cx="534377" cy="259045"/>
    <xdr:sp macro="" textlink="">
      <xdr:nvSpPr>
        <xdr:cNvPr id="256" name="テキスト ボックス 255"/>
        <xdr:cNvSpPr txBox="1"/>
      </xdr:nvSpPr>
      <xdr:spPr>
        <a:xfrm>
          <a:off x="2641111" y="160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67252</xdr:rowOff>
    </xdr:from>
    <xdr:to>
      <xdr:col>10</xdr:col>
      <xdr:colOff>165100</xdr:colOff>
      <xdr:row>96</xdr:row>
      <xdr:rowOff>168852</xdr:rowOff>
    </xdr:to>
    <xdr:sp macro="" textlink="">
      <xdr:nvSpPr>
        <xdr:cNvPr id="257" name="楕円 256"/>
        <xdr:cNvSpPr/>
      </xdr:nvSpPr>
      <xdr:spPr>
        <a:xfrm>
          <a:off x="1968500" y="16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159979</xdr:rowOff>
    </xdr:from>
    <xdr:ext cx="534377" cy="259045"/>
    <xdr:sp macro="" textlink="">
      <xdr:nvSpPr>
        <xdr:cNvPr id="258" name="テキスト ボックス 257"/>
        <xdr:cNvSpPr txBox="1"/>
      </xdr:nvSpPr>
      <xdr:spPr>
        <a:xfrm>
          <a:off x="1752111" y="166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135786</xdr:rowOff>
    </xdr:from>
    <xdr:to>
      <xdr:col>6</xdr:col>
      <xdr:colOff>38100</xdr:colOff>
      <xdr:row>97</xdr:row>
      <xdr:rowOff>65936</xdr:rowOff>
    </xdr:to>
    <xdr:sp macro="" textlink="">
      <xdr:nvSpPr>
        <xdr:cNvPr id="259" name="楕円 258"/>
        <xdr:cNvSpPr/>
      </xdr:nvSpPr>
      <xdr:spPr>
        <a:xfrm>
          <a:off x="1079500" y="1659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57063</xdr:rowOff>
    </xdr:from>
    <xdr:ext cx="534377" cy="259045"/>
    <xdr:sp macro="" textlink="">
      <xdr:nvSpPr>
        <xdr:cNvPr id="260" name="テキスト ボックス 259"/>
        <xdr:cNvSpPr txBox="1"/>
      </xdr:nvSpPr>
      <xdr:spPr>
        <a:xfrm>
          <a:off x="863111" y="1668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111182</xdr:rowOff>
    </xdr:from>
    <xdr:to>
      <xdr:col>55</xdr:col>
      <xdr:colOff>0</xdr:colOff>
      <xdr:row>35</xdr:row>
      <xdr:rowOff>141053</xdr:rowOff>
    </xdr:to>
    <xdr:cxnSp macro="">
      <xdr:nvCxnSpPr>
        <xdr:cNvPr id="293" name="直線コネクタ 292"/>
        <xdr:cNvCxnSpPr/>
      </xdr:nvCxnSpPr>
      <xdr:spPr>
        <a:xfrm>
          <a:off x="9639300" y="6111932"/>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69548</xdr:rowOff>
    </xdr:from>
    <xdr:to>
      <xdr:col>50</xdr:col>
      <xdr:colOff>114300</xdr:colOff>
      <xdr:row>35</xdr:row>
      <xdr:rowOff>111182</xdr:rowOff>
    </xdr:to>
    <xdr:cxnSp macro="">
      <xdr:nvCxnSpPr>
        <xdr:cNvPr id="296" name="直線コネクタ 295"/>
        <xdr:cNvCxnSpPr/>
      </xdr:nvCxnSpPr>
      <xdr:spPr>
        <a:xfrm>
          <a:off x="8750300" y="6070298"/>
          <a:ext cx="889000" cy="4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69548</xdr:rowOff>
    </xdr:from>
    <xdr:to>
      <xdr:col>45</xdr:col>
      <xdr:colOff>177800</xdr:colOff>
      <xdr:row>36</xdr:row>
      <xdr:rowOff>75216</xdr:rowOff>
    </xdr:to>
    <xdr:cxnSp macro="">
      <xdr:nvCxnSpPr>
        <xdr:cNvPr id="299" name="直線コネクタ 298"/>
        <xdr:cNvCxnSpPr/>
      </xdr:nvCxnSpPr>
      <xdr:spPr>
        <a:xfrm flipV="1">
          <a:off x="7861300" y="6070298"/>
          <a:ext cx="889000" cy="17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75216</xdr:rowOff>
    </xdr:from>
    <xdr:to>
      <xdr:col>41</xdr:col>
      <xdr:colOff>50800</xdr:colOff>
      <xdr:row>36</xdr:row>
      <xdr:rowOff>120821</xdr:rowOff>
    </xdr:to>
    <xdr:cxnSp macro="">
      <xdr:nvCxnSpPr>
        <xdr:cNvPr id="302" name="直線コネクタ 301"/>
        <xdr:cNvCxnSpPr/>
      </xdr:nvCxnSpPr>
      <xdr:spPr>
        <a:xfrm flipV="1">
          <a:off x="6972300" y="6247416"/>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90253</xdr:rowOff>
    </xdr:from>
    <xdr:to>
      <xdr:col>55</xdr:col>
      <xdr:colOff>50800</xdr:colOff>
      <xdr:row>36</xdr:row>
      <xdr:rowOff>20403</xdr:rowOff>
    </xdr:to>
    <xdr:sp macro="" textlink="">
      <xdr:nvSpPr>
        <xdr:cNvPr id="312" name="楕円 311"/>
        <xdr:cNvSpPr/>
      </xdr:nvSpPr>
      <xdr:spPr>
        <a:xfrm>
          <a:off x="10426700" y="60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113130</xdr:rowOff>
    </xdr:from>
    <xdr:ext cx="534377" cy="259045"/>
    <xdr:sp macro="" textlink="">
      <xdr:nvSpPr>
        <xdr:cNvPr id="313" name="補助費等該当値テキスト"/>
        <xdr:cNvSpPr txBox="1"/>
      </xdr:nvSpPr>
      <xdr:spPr>
        <a:xfrm>
          <a:off x="10528300" y="59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60382</xdr:rowOff>
    </xdr:from>
    <xdr:to>
      <xdr:col>50</xdr:col>
      <xdr:colOff>165100</xdr:colOff>
      <xdr:row>35</xdr:row>
      <xdr:rowOff>161982</xdr:rowOff>
    </xdr:to>
    <xdr:sp macro="" textlink="">
      <xdr:nvSpPr>
        <xdr:cNvPr id="314" name="楕円 313"/>
        <xdr:cNvSpPr/>
      </xdr:nvSpPr>
      <xdr:spPr>
        <a:xfrm>
          <a:off x="9588500" y="60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7059</xdr:rowOff>
    </xdr:from>
    <xdr:ext cx="534377" cy="259045"/>
    <xdr:sp macro="" textlink="">
      <xdr:nvSpPr>
        <xdr:cNvPr id="315" name="テキスト ボックス 314"/>
        <xdr:cNvSpPr txBox="1"/>
      </xdr:nvSpPr>
      <xdr:spPr>
        <a:xfrm>
          <a:off x="9372111" y="58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18748</xdr:rowOff>
    </xdr:from>
    <xdr:to>
      <xdr:col>46</xdr:col>
      <xdr:colOff>38100</xdr:colOff>
      <xdr:row>35</xdr:row>
      <xdr:rowOff>120348</xdr:rowOff>
    </xdr:to>
    <xdr:sp macro="" textlink="">
      <xdr:nvSpPr>
        <xdr:cNvPr id="316" name="楕円 315"/>
        <xdr:cNvSpPr/>
      </xdr:nvSpPr>
      <xdr:spPr>
        <a:xfrm>
          <a:off x="8699500" y="60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136875</xdr:rowOff>
    </xdr:from>
    <xdr:ext cx="534377" cy="259045"/>
    <xdr:sp macro="" textlink="">
      <xdr:nvSpPr>
        <xdr:cNvPr id="317" name="テキスト ボックス 316"/>
        <xdr:cNvSpPr txBox="1"/>
      </xdr:nvSpPr>
      <xdr:spPr>
        <a:xfrm>
          <a:off x="8483111" y="57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24416</xdr:rowOff>
    </xdr:from>
    <xdr:to>
      <xdr:col>41</xdr:col>
      <xdr:colOff>101600</xdr:colOff>
      <xdr:row>36</xdr:row>
      <xdr:rowOff>126016</xdr:rowOff>
    </xdr:to>
    <xdr:sp macro="" textlink="">
      <xdr:nvSpPr>
        <xdr:cNvPr id="318" name="楕円 317"/>
        <xdr:cNvSpPr/>
      </xdr:nvSpPr>
      <xdr:spPr>
        <a:xfrm>
          <a:off x="7810500" y="61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142543</xdr:rowOff>
    </xdr:from>
    <xdr:ext cx="534377" cy="259045"/>
    <xdr:sp macro="" textlink="">
      <xdr:nvSpPr>
        <xdr:cNvPr id="319" name="テキスト ボックス 318"/>
        <xdr:cNvSpPr txBox="1"/>
      </xdr:nvSpPr>
      <xdr:spPr>
        <a:xfrm>
          <a:off x="7594111" y="597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70021</xdr:rowOff>
    </xdr:from>
    <xdr:to>
      <xdr:col>36</xdr:col>
      <xdr:colOff>165100</xdr:colOff>
      <xdr:row>37</xdr:row>
      <xdr:rowOff>171</xdr:rowOff>
    </xdr:to>
    <xdr:sp macro="" textlink="">
      <xdr:nvSpPr>
        <xdr:cNvPr id="320" name="楕円 319"/>
        <xdr:cNvSpPr/>
      </xdr:nvSpPr>
      <xdr:spPr>
        <a:xfrm>
          <a:off x="6921500" y="62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16698</xdr:rowOff>
    </xdr:from>
    <xdr:ext cx="534377" cy="259045"/>
    <xdr:sp macro="" textlink="">
      <xdr:nvSpPr>
        <xdr:cNvPr id="321" name="テキスト ボックス 320"/>
        <xdr:cNvSpPr txBox="1"/>
      </xdr:nvSpPr>
      <xdr:spPr>
        <a:xfrm>
          <a:off x="6705111" y="60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98247</xdr:rowOff>
    </xdr:from>
    <xdr:to>
      <xdr:col>55</xdr:col>
      <xdr:colOff>0</xdr:colOff>
      <xdr:row>57</xdr:row>
      <xdr:rowOff>41315</xdr:rowOff>
    </xdr:to>
    <xdr:cxnSp macro="">
      <xdr:nvCxnSpPr>
        <xdr:cNvPr id="352" name="直線コネクタ 351"/>
        <xdr:cNvCxnSpPr/>
      </xdr:nvCxnSpPr>
      <xdr:spPr>
        <a:xfrm flipV="1">
          <a:off x="9639300" y="9699447"/>
          <a:ext cx="838200" cy="1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41315</xdr:rowOff>
    </xdr:from>
    <xdr:to>
      <xdr:col>50</xdr:col>
      <xdr:colOff>114300</xdr:colOff>
      <xdr:row>57</xdr:row>
      <xdr:rowOff>57600</xdr:rowOff>
    </xdr:to>
    <xdr:cxnSp macro="">
      <xdr:nvCxnSpPr>
        <xdr:cNvPr id="355" name="直線コネクタ 354"/>
        <xdr:cNvCxnSpPr/>
      </xdr:nvCxnSpPr>
      <xdr:spPr>
        <a:xfrm flipV="1">
          <a:off x="8750300" y="9813965"/>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124678</xdr:rowOff>
    </xdr:from>
    <xdr:to>
      <xdr:col>45</xdr:col>
      <xdr:colOff>177800</xdr:colOff>
      <xdr:row>57</xdr:row>
      <xdr:rowOff>57600</xdr:rowOff>
    </xdr:to>
    <xdr:cxnSp macro="">
      <xdr:nvCxnSpPr>
        <xdr:cNvPr id="358" name="直線コネクタ 357"/>
        <xdr:cNvCxnSpPr/>
      </xdr:nvCxnSpPr>
      <xdr:spPr>
        <a:xfrm>
          <a:off x="7861300" y="9725878"/>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83551</xdr:rowOff>
    </xdr:from>
    <xdr:to>
      <xdr:col>41</xdr:col>
      <xdr:colOff>50800</xdr:colOff>
      <xdr:row>56</xdr:row>
      <xdr:rowOff>124678</xdr:rowOff>
    </xdr:to>
    <xdr:cxnSp macro="">
      <xdr:nvCxnSpPr>
        <xdr:cNvPr id="361" name="直線コネクタ 360"/>
        <xdr:cNvCxnSpPr/>
      </xdr:nvCxnSpPr>
      <xdr:spPr>
        <a:xfrm>
          <a:off x="6972300" y="9684751"/>
          <a:ext cx="889000" cy="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47447</xdr:rowOff>
    </xdr:from>
    <xdr:to>
      <xdr:col>55</xdr:col>
      <xdr:colOff>50800</xdr:colOff>
      <xdr:row>56</xdr:row>
      <xdr:rowOff>149047</xdr:rowOff>
    </xdr:to>
    <xdr:sp macro="" textlink="">
      <xdr:nvSpPr>
        <xdr:cNvPr id="371" name="楕円 370"/>
        <xdr:cNvSpPr/>
      </xdr:nvSpPr>
      <xdr:spPr>
        <a:xfrm>
          <a:off x="10426700" y="96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25874</xdr:rowOff>
    </xdr:from>
    <xdr:ext cx="534377" cy="259045"/>
    <xdr:sp macro="" textlink="">
      <xdr:nvSpPr>
        <xdr:cNvPr id="372" name="普通建設事業費該当値テキスト"/>
        <xdr:cNvSpPr txBox="1"/>
      </xdr:nvSpPr>
      <xdr:spPr>
        <a:xfrm>
          <a:off x="10528300" y="962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161965</xdr:rowOff>
    </xdr:from>
    <xdr:to>
      <xdr:col>50</xdr:col>
      <xdr:colOff>165100</xdr:colOff>
      <xdr:row>57</xdr:row>
      <xdr:rowOff>92115</xdr:rowOff>
    </xdr:to>
    <xdr:sp macro="" textlink="">
      <xdr:nvSpPr>
        <xdr:cNvPr id="373" name="楕円 372"/>
        <xdr:cNvSpPr/>
      </xdr:nvSpPr>
      <xdr:spPr>
        <a:xfrm>
          <a:off x="9588500" y="97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83242</xdr:rowOff>
    </xdr:from>
    <xdr:ext cx="534377" cy="259045"/>
    <xdr:sp macro="" textlink="">
      <xdr:nvSpPr>
        <xdr:cNvPr id="374" name="テキスト ボックス 373"/>
        <xdr:cNvSpPr txBox="1"/>
      </xdr:nvSpPr>
      <xdr:spPr>
        <a:xfrm>
          <a:off x="9372111" y="985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6800</xdr:rowOff>
    </xdr:from>
    <xdr:to>
      <xdr:col>46</xdr:col>
      <xdr:colOff>38100</xdr:colOff>
      <xdr:row>57</xdr:row>
      <xdr:rowOff>108400</xdr:rowOff>
    </xdr:to>
    <xdr:sp macro="" textlink="">
      <xdr:nvSpPr>
        <xdr:cNvPr id="375" name="楕円 374"/>
        <xdr:cNvSpPr/>
      </xdr:nvSpPr>
      <xdr:spPr>
        <a:xfrm>
          <a:off x="86995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99527</xdr:rowOff>
    </xdr:from>
    <xdr:ext cx="534377" cy="259045"/>
    <xdr:sp macro="" textlink="">
      <xdr:nvSpPr>
        <xdr:cNvPr id="376" name="テキスト ボックス 375"/>
        <xdr:cNvSpPr txBox="1"/>
      </xdr:nvSpPr>
      <xdr:spPr>
        <a:xfrm>
          <a:off x="8483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73878</xdr:rowOff>
    </xdr:from>
    <xdr:to>
      <xdr:col>41</xdr:col>
      <xdr:colOff>101600</xdr:colOff>
      <xdr:row>57</xdr:row>
      <xdr:rowOff>4028</xdr:rowOff>
    </xdr:to>
    <xdr:sp macro="" textlink="">
      <xdr:nvSpPr>
        <xdr:cNvPr id="377" name="楕円 376"/>
        <xdr:cNvSpPr/>
      </xdr:nvSpPr>
      <xdr:spPr>
        <a:xfrm>
          <a:off x="7810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166605</xdr:rowOff>
    </xdr:from>
    <xdr:ext cx="534377" cy="259045"/>
    <xdr:sp macro="" textlink="">
      <xdr:nvSpPr>
        <xdr:cNvPr id="378" name="テキスト ボックス 377"/>
        <xdr:cNvSpPr txBox="1"/>
      </xdr:nvSpPr>
      <xdr:spPr>
        <a:xfrm>
          <a:off x="7594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32751</xdr:rowOff>
    </xdr:from>
    <xdr:to>
      <xdr:col>36</xdr:col>
      <xdr:colOff>165100</xdr:colOff>
      <xdr:row>56</xdr:row>
      <xdr:rowOff>134351</xdr:rowOff>
    </xdr:to>
    <xdr:sp macro="" textlink="">
      <xdr:nvSpPr>
        <xdr:cNvPr id="379" name="楕円 378"/>
        <xdr:cNvSpPr/>
      </xdr:nvSpPr>
      <xdr:spPr>
        <a:xfrm>
          <a:off x="6921500" y="96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125478</xdr:rowOff>
    </xdr:from>
    <xdr:ext cx="534377" cy="259045"/>
    <xdr:sp macro="" textlink="">
      <xdr:nvSpPr>
        <xdr:cNvPr id="380" name="テキスト ボックス 379"/>
        <xdr:cNvSpPr txBox="1"/>
      </xdr:nvSpPr>
      <xdr:spPr>
        <a:xfrm>
          <a:off x="6705111" y="972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134862</xdr:rowOff>
    </xdr:from>
    <xdr:to>
      <xdr:col>55</xdr:col>
      <xdr:colOff>0</xdr:colOff>
      <xdr:row>78</xdr:row>
      <xdr:rowOff>148222</xdr:rowOff>
    </xdr:to>
    <xdr:cxnSp macro="">
      <xdr:nvCxnSpPr>
        <xdr:cNvPr id="409" name="直線コネクタ 408"/>
        <xdr:cNvCxnSpPr/>
      </xdr:nvCxnSpPr>
      <xdr:spPr>
        <a:xfrm flipV="1">
          <a:off x="9639300" y="13507962"/>
          <a:ext cx="8382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116839</xdr:rowOff>
    </xdr:from>
    <xdr:to>
      <xdr:col>50</xdr:col>
      <xdr:colOff>114300</xdr:colOff>
      <xdr:row>78</xdr:row>
      <xdr:rowOff>148222</xdr:rowOff>
    </xdr:to>
    <xdr:cxnSp macro="">
      <xdr:nvCxnSpPr>
        <xdr:cNvPr id="412" name="直線コネクタ 411"/>
        <xdr:cNvCxnSpPr/>
      </xdr:nvCxnSpPr>
      <xdr:spPr>
        <a:xfrm>
          <a:off x="8750300" y="13489939"/>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81381</xdr:rowOff>
    </xdr:from>
    <xdr:to>
      <xdr:col>45</xdr:col>
      <xdr:colOff>177800</xdr:colOff>
      <xdr:row>78</xdr:row>
      <xdr:rowOff>116839</xdr:rowOff>
    </xdr:to>
    <xdr:cxnSp macro="">
      <xdr:nvCxnSpPr>
        <xdr:cNvPr id="415" name="直線コネクタ 414"/>
        <xdr:cNvCxnSpPr/>
      </xdr:nvCxnSpPr>
      <xdr:spPr>
        <a:xfrm>
          <a:off x="7861300" y="13283031"/>
          <a:ext cx="889000" cy="2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22161</xdr:rowOff>
    </xdr:from>
    <xdr:to>
      <xdr:col>41</xdr:col>
      <xdr:colOff>50800</xdr:colOff>
      <xdr:row>77</xdr:row>
      <xdr:rowOff>81381</xdr:rowOff>
    </xdr:to>
    <xdr:cxnSp macro="">
      <xdr:nvCxnSpPr>
        <xdr:cNvPr id="418" name="直線コネクタ 417"/>
        <xdr:cNvCxnSpPr/>
      </xdr:nvCxnSpPr>
      <xdr:spPr>
        <a:xfrm>
          <a:off x="6972300" y="13223811"/>
          <a:ext cx="88900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84062</xdr:rowOff>
    </xdr:from>
    <xdr:to>
      <xdr:col>55</xdr:col>
      <xdr:colOff>50800</xdr:colOff>
      <xdr:row>79</xdr:row>
      <xdr:rowOff>14212</xdr:rowOff>
    </xdr:to>
    <xdr:sp macro="" textlink="">
      <xdr:nvSpPr>
        <xdr:cNvPr id="428" name="楕円 427"/>
        <xdr:cNvSpPr/>
      </xdr:nvSpPr>
      <xdr:spPr>
        <a:xfrm>
          <a:off x="10426700" y="13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170439</xdr:rowOff>
    </xdr:from>
    <xdr:ext cx="469744" cy="259045"/>
    <xdr:sp macro="" textlink="">
      <xdr:nvSpPr>
        <xdr:cNvPr id="429" name="普通建設事業費 （ うち新規整備　）該当値テキスト"/>
        <xdr:cNvSpPr txBox="1"/>
      </xdr:nvSpPr>
      <xdr:spPr>
        <a:xfrm>
          <a:off x="10528300" y="133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97422</xdr:rowOff>
    </xdr:from>
    <xdr:to>
      <xdr:col>50</xdr:col>
      <xdr:colOff>165100</xdr:colOff>
      <xdr:row>79</xdr:row>
      <xdr:rowOff>27572</xdr:rowOff>
    </xdr:to>
    <xdr:sp macro="" textlink="">
      <xdr:nvSpPr>
        <xdr:cNvPr id="430" name="楕円 429"/>
        <xdr:cNvSpPr/>
      </xdr:nvSpPr>
      <xdr:spPr>
        <a:xfrm>
          <a:off x="9588500" y="134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18699</xdr:rowOff>
    </xdr:from>
    <xdr:ext cx="469744" cy="259045"/>
    <xdr:sp macro="" textlink="">
      <xdr:nvSpPr>
        <xdr:cNvPr id="431" name="テキスト ボックス 430"/>
        <xdr:cNvSpPr txBox="1"/>
      </xdr:nvSpPr>
      <xdr:spPr>
        <a:xfrm>
          <a:off x="9404428" y="1356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66039</xdr:rowOff>
    </xdr:from>
    <xdr:to>
      <xdr:col>46</xdr:col>
      <xdr:colOff>38100</xdr:colOff>
      <xdr:row>78</xdr:row>
      <xdr:rowOff>167639</xdr:rowOff>
    </xdr:to>
    <xdr:sp macro="" textlink="">
      <xdr:nvSpPr>
        <xdr:cNvPr id="432" name="楕円 431"/>
        <xdr:cNvSpPr/>
      </xdr:nvSpPr>
      <xdr:spPr>
        <a:xfrm>
          <a:off x="8699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158766</xdr:rowOff>
    </xdr:from>
    <xdr:ext cx="469744" cy="259045"/>
    <xdr:sp macro="" textlink="">
      <xdr:nvSpPr>
        <xdr:cNvPr id="433" name="テキスト ボックス 432"/>
        <xdr:cNvSpPr txBox="1"/>
      </xdr:nvSpPr>
      <xdr:spPr>
        <a:xfrm>
          <a:off x="8515428"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30581</xdr:rowOff>
    </xdr:from>
    <xdr:to>
      <xdr:col>41</xdr:col>
      <xdr:colOff>101600</xdr:colOff>
      <xdr:row>77</xdr:row>
      <xdr:rowOff>132181</xdr:rowOff>
    </xdr:to>
    <xdr:sp macro="" textlink="">
      <xdr:nvSpPr>
        <xdr:cNvPr id="434" name="楕円 433"/>
        <xdr:cNvSpPr/>
      </xdr:nvSpPr>
      <xdr:spPr>
        <a:xfrm>
          <a:off x="7810500" y="132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123308</xdr:rowOff>
    </xdr:from>
    <xdr:ext cx="534377" cy="259045"/>
    <xdr:sp macro="" textlink="">
      <xdr:nvSpPr>
        <xdr:cNvPr id="435" name="テキスト ボックス 434"/>
        <xdr:cNvSpPr txBox="1"/>
      </xdr:nvSpPr>
      <xdr:spPr>
        <a:xfrm>
          <a:off x="7594111" y="1332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142811</xdr:rowOff>
    </xdr:from>
    <xdr:to>
      <xdr:col>36</xdr:col>
      <xdr:colOff>165100</xdr:colOff>
      <xdr:row>77</xdr:row>
      <xdr:rowOff>72961</xdr:rowOff>
    </xdr:to>
    <xdr:sp macro="" textlink="">
      <xdr:nvSpPr>
        <xdr:cNvPr id="436" name="楕円 435"/>
        <xdr:cNvSpPr/>
      </xdr:nvSpPr>
      <xdr:spPr>
        <a:xfrm>
          <a:off x="6921500" y="131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89488</xdr:rowOff>
    </xdr:from>
    <xdr:ext cx="534377" cy="259045"/>
    <xdr:sp macro="" textlink="">
      <xdr:nvSpPr>
        <xdr:cNvPr id="437" name="テキスト ボックス 436"/>
        <xdr:cNvSpPr txBox="1"/>
      </xdr:nvSpPr>
      <xdr:spPr>
        <a:xfrm>
          <a:off x="6705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78680</xdr:rowOff>
    </xdr:from>
    <xdr:to>
      <xdr:col>55</xdr:col>
      <xdr:colOff>0</xdr:colOff>
      <xdr:row>97</xdr:row>
      <xdr:rowOff>164813</xdr:rowOff>
    </xdr:to>
    <xdr:cxnSp macro="">
      <xdr:nvCxnSpPr>
        <xdr:cNvPr id="468" name="直線コネクタ 467"/>
        <xdr:cNvCxnSpPr/>
      </xdr:nvCxnSpPr>
      <xdr:spPr>
        <a:xfrm>
          <a:off x="9639300" y="16709330"/>
          <a:ext cx="838200" cy="8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78680</xdr:rowOff>
    </xdr:from>
    <xdr:to>
      <xdr:col>50</xdr:col>
      <xdr:colOff>114300</xdr:colOff>
      <xdr:row>97</xdr:row>
      <xdr:rowOff>107403</xdr:rowOff>
    </xdr:to>
    <xdr:cxnSp macro="">
      <xdr:nvCxnSpPr>
        <xdr:cNvPr id="471" name="直線コネクタ 470"/>
        <xdr:cNvCxnSpPr/>
      </xdr:nvCxnSpPr>
      <xdr:spPr>
        <a:xfrm flipV="1">
          <a:off x="8750300" y="16709330"/>
          <a:ext cx="8890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107403</xdr:rowOff>
    </xdr:from>
    <xdr:to>
      <xdr:col>45</xdr:col>
      <xdr:colOff>177800</xdr:colOff>
      <xdr:row>98</xdr:row>
      <xdr:rowOff>71300</xdr:rowOff>
    </xdr:to>
    <xdr:cxnSp macro="">
      <xdr:nvCxnSpPr>
        <xdr:cNvPr id="474" name="直線コネクタ 473"/>
        <xdr:cNvCxnSpPr/>
      </xdr:nvCxnSpPr>
      <xdr:spPr>
        <a:xfrm flipV="1">
          <a:off x="7861300" y="16738053"/>
          <a:ext cx="889000" cy="13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61976</xdr:rowOff>
    </xdr:from>
    <xdr:to>
      <xdr:col>41</xdr:col>
      <xdr:colOff>50800</xdr:colOff>
      <xdr:row>98</xdr:row>
      <xdr:rowOff>71300</xdr:rowOff>
    </xdr:to>
    <xdr:cxnSp macro="">
      <xdr:nvCxnSpPr>
        <xdr:cNvPr id="477" name="直線コネクタ 476"/>
        <xdr:cNvCxnSpPr/>
      </xdr:nvCxnSpPr>
      <xdr:spPr>
        <a:xfrm>
          <a:off x="6972300" y="16864076"/>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114013</xdr:rowOff>
    </xdr:from>
    <xdr:to>
      <xdr:col>55</xdr:col>
      <xdr:colOff>50800</xdr:colOff>
      <xdr:row>98</xdr:row>
      <xdr:rowOff>44163</xdr:rowOff>
    </xdr:to>
    <xdr:sp macro="" textlink="">
      <xdr:nvSpPr>
        <xdr:cNvPr id="487" name="楕円 486"/>
        <xdr:cNvSpPr/>
      </xdr:nvSpPr>
      <xdr:spPr>
        <a:xfrm>
          <a:off x="10426700" y="167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92440</xdr:rowOff>
    </xdr:from>
    <xdr:ext cx="534377" cy="259045"/>
    <xdr:sp macro="" textlink="">
      <xdr:nvSpPr>
        <xdr:cNvPr id="488" name="普通建設事業費 （ うち更新整備　）該当値テキスト"/>
        <xdr:cNvSpPr txBox="1"/>
      </xdr:nvSpPr>
      <xdr:spPr>
        <a:xfrm>
          <a:off x="10528300" y="167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27880</xdr:rowOff>
    </xdr:from>
    <xdr:to>
      <xdr:col>50</xdr:col>
      <xdr:colOff>165100</xdr:colOff>
      <xdr:row>97</xdr:row>
      <xdr:rowOff>129480</xdr:rowOff>
    </xdr:to>
    <xdr:sp macro="" textlink="">
      <xdr:nvSpPr>
        <xdr:cNvPr id="489" name="楕円 488"/>
        <xdr:cNvSpPr/>
      </xdr:nvSpPr>
      <xdr:spPr>
        <a:xfrm>
          <a:off x="9588500" y="166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120607</xdr:rowOff>
    </xdr:from>
    <xdr:ext cx="534377" cy="259045"/>
    <xdr:sp macro="" textlink="">
      <xdr:nvSpPr>
        <xdr:cNvPr id="490" name="テキスト ボックス 489"/>
        <xdr:cNvSpPr txBox="1"/>
      </xdr:nvSpPr>
      <xdr:spPr>
        <a:xfrm>
          <a:off x="9372111" y="167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56603</xdr:rowOff>
    </xdr:from>
    <xdr:to>
      <xdr:col>46</xdr:col>
      <xdr:colOff>38100</xdr:colOff>
      <xdr:row>97</xdr:row>
      <xdr:rowOff>158203</xdr:rowOff>
    </xdr:to>
    <xdr:sp macro="" textlink="">
      <xdr:nvSpPr>
        <xdr:cNvPr id="491" name="楕円 490"/>
        <xdr:cNvSpPr/>
      </xdr:nvSpPr>
      <xdr:spPr>
        <a:xfrm>
          <a:off x="8699500" y="166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149330</xdr:rowOff>
    </xdr:from>
    <xdr:ext cx="534377" cy="259045"/>
    <xdr:sp macro="" textlink="">
      <xdr:nvSpPr>
        <xdr:cNvPr id="492" name="テキスト ボックス 491"/>
        <xdr:cNvSpPr txBox="1"/>
      </xdr:nvSpPr>
      <xdr:spPr>
        <a:xfrm>
          <a:off x="8483111" y="167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20500</xdr:rowOff>
    </xdr:from>
    <xdr:to>
      <xdr:col>41</xdr:col>
      <xdr:colOff>101600</xdr:colOff>
      <xdr:row>98</xdr:row>
      <xdr:rowOff>122100</xdr:rowOff>
    </xdr:to>
    <xdr:sp macro="" textlink="">
      <xdr:nvSpPr>
        <xdr:cNvPr id="493" name="楕円 492"/>
        <xdr:cNvSpPr/>
      </xdr:nvSpPr>
      <xdr:spPr>
        <a:xfrm>
          <a:off x="7810500" y="168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113227</xdr:rowOff>
    </xdr:from>
    <xdr:ext cx="534377" cy="259045"/>
    <xdr:sp macro="" textlink="">
      <xdr:nvSpPr>
        <xdr:cNvPr id="494" name="テキスト ボックス 493"/>
        <xdr:cNvSpPr txBox="1"/>
      </xdr:nvSpPr>
      <xdr:spPr>
        <a:xfrm>
          <a:off x="7594111" y="169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11176</xdr:rowOff>
    </xdr:from>
    <xdr:to>
      <xdr:col>36</xdr:col>
      <xdr:colOff>165100</xdr:colOff>
      <xdr:row>98</xdr:row>
      <xdr:rowOff>112776</xdr:rowOff>
    </xdr:to>
    <xdr:sp macro="" textlink="">
      <xdr:nvSpPr>
        <xdr:cNvPr id="495" name="楕円 494"/>
        <xdr:cNvSpPr/>
      </xdr:nvSpPr>
      <xdr:spPr>
        <a:xfrm>
          <a:off x="6921500" y="168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103903</xdr:rowOff>
    </xdr:from>
    <xdr:ext cx="534377" cy="259045"/>
    <xdr:sp macro="" textlink="">
      <xdr:nvSpPr>
        <xdr:cNvPr id="496" name="テキスト ボックス 495"/>
        <xdr:cNvSpPr txBox="1"/>
      </xdr:nvSpPr>
      <xdr:spPr>
        <a:xfrm>
          <a:off x="6705111" y="169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66548</xdr:rowOff>
    </xdr:from>
    <xdr:to>
      <xdr:col>85</xdr:col>
      <xdr:colOff>127000</xdr:colOff>
      <xdr:row>38</xdr:row>
      <xdr:rowOff>135357</xdr:rowOff>
    </xdr:to>
    <xdr:cxnSp macro="">
      <xdr:nvCxnSpPr>
        <xdr:cNvPr id="523" name="直線コネクタ 522"/>
        <xdr:cNvCxnSpPr/>
      </xdr:nvCxnSpPr>
      <xdr:spPr>
        <a:xfrm flipV="1">
          <a:off x="15481300" y="6581648"/>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135357</xdr:rowOff>
    </xdr:from>
    <xdr:to>
      <xdr:col>81</xdr:col>
      <xdr:colOff>50800</xdr:colOff>
      <xdr:row>38</xdr:row>
      <xdr:rowOff>138374</xdr:rowOff>
    </xdr:to>
    <xdr:cxnSp macro="">
      <xdr:nvCxnSpPr>
        <xdr:cNvPr id="526" name="直線コネクタ 525"/>
        <xdr:cNvCxnSpPr/>
      </xdr:nvCxnSpPr>
      <xdr:spPr>
        <a:xfrm flipV="1">
          <a:off x="14592300" y="665045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121595</xdr:rowOff>
    </xdr:from>
    <xdr:to>
      <xdr:col>76</xdr:col>
      <xdr:colOff>114300</xdr:colOff>
      <xdr:row>38</xdr:row>
      <xdr:rowOff>138374</xdr:rowOff>
    </xdr:to>
    <xdr:cxnSp macro="">
      <xdr:nvCxnSpPr>
        <xdr:cNvPr id="529" name="直線コネクタ 528"/>
        <xdr:cNvCxnSpPr/>
      </xdr:nvCxnSpPr>
      <xdr:spPr>
        <a:xfrm>
          <a:off x="13703300" y="6636695"/>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74869</xdr:rowOff>
    </xdr:from>
    <xdr:to>
      <xdr:col>71</xdr:col>
      <xdr:colOff>177800</xdr:colOff>
      <xdr:row>38</xdr:row>
      <xdr:rowOff>121595</xdr:rowOff>
    </xdr:to>
    <xdr:cxnSp macro="">
      <xdr:nvCxnSpPr>
        <xdr:cNvPr id="532" name="直線コネクタ 531"/>
        <xdr:cNvCxnSpPr/>
      </xdr:nvCxnSpPr>
      <xdr:spPr>
        <a:xfrm>
          <a:off x="12814300" y="6589969"/>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120363</xdr:rowOff>
    </xdr:from>
    <xdr:ext cx="469744" cy="259045"/>
    <xdr:sp macro="" textlink="">
      <xdr:nvSpPr>
        <xdr:cNvPr id="536" name="テキスト ボックス 535"/>
        <xdr:cNvSpPr txBox="1"/>
      </xdr:nvSpPr>
      <xdr:spPr>
        <a:xfrm>
          <a:off x="12579428"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15748</xdr:rowOff>
    </xdr:from>
    <xdr:to>
      <xdr:col>85</xdr:col>
      <xdr:colOff>177800</xdr:colOff>
      <xdr:row>38</xdr:row>
      <xdr:rowOff>117348</xdr:rowOff>
    </xdr:to>
    <xdr:sp macro="" textlink="">
      <xdr:nvSpPr>
        <xdr:cNvPr id="542" name="楕円 541"/>
        <xdr:cNvSpPr/>
      </xdr:nvSpPr>
      <xdr:spPr>
        <a:xfrm>
          <a:off x="16268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469744" cy="259045"/>
    <xdr:sp macro="" textlink="">
      <xdr:nvSpPr>
        <xdr:cNvPr id="543" name="災害復旧事業費該当値テキスト"/>
        <xdr:cNvSpPr txBox="1"/>
      </xdr:nvSpPr>
      <xdr:spPr>
        <a:xfrm>
          <a:off x="16370300" y="64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84557</xdr:rowOff>
    </xdr:from>
    <xdr:to>
      <xdr:col>81</xdr:col>
      <xdr:colOff>101600</xdr:colOff>
      <xdr:row>39</xdr:row>
      <xdr:rowOff>14707</xdr:rowOff>
    </xdr:to>
    <xdr:sp macro="" textlink="">
      <xdr:nvSpPr>
        <xdr:cNvPr id="544" name="楕円 543"/>
        <xdr:cNvSpPr/>
      </xdr:nvSpPr>
      <xdr:spPr>
        <a:xfrm>
          <a:off x="15430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5834</xdr:rowOff>
    </xdr:from>
    <xdr:ext cx="313932" cy="259045"/>
    <xdr:sp macro="" textlink="">
      <xdr:nvSpPr>
        <xdr:cNvPr id="545" name="テキスト ボックス 544"/>
        <xdr:cNvSpPr txBox="1"/>
      </xdr:nvSpPr>
      <xdr:spPr>
        <a:xfrm>
          <a:off x="15324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87574</xdr:rowOff>
    </xdr:from>
    <xdr:to>
      <xdr:col>76</xdr:col>
      <xdr:colOff>165100</xdr:colOff>
      <xdr:row>39</xdr:row>
      <xdr:rowOff>17724</xdr:rowOff>
    </xdr:to>
    <xdr:sp macro="" textlink="">
      <xdr:nvSpPr>
        <xdr:cNvPr id="546" name="楕円 545"/>
        <xdr:cNvSpPr/>
      </xdr:nvSpPr>
      <xdr:spPr>
        <a:xfrm>
          <a:off x="14541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8851</xdr:rowOff>
    </xdr:from>
    <xdr:ext cx="313932" cy="259045"/>
    <xdr:sp macro="" textlink="">
      <xdr:nvSpPr>
        <xdr:cNvPr id="547" name="テキスト ボックス 546"/>
        <xdr:cNvSpPr txBox="1"/>
      </xdr:nvSpPr>
      <xdr:spPr>
        <a:xfrm>
          <a:off x="14435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70795</xdr:rowOff>
    </xdr:from>
    <xdr:to>
      <xdr:col>72</xdr:col>
      <xdr:colOff>38100</xdr:colOff>
      <xdr:row>39</xdr:row>
      <xdr:rowOff>945</xdr:rowOff>
    </xdr:to>
    <xdr:sp macro="" textlink="">
      <xdr:nvSpPr>
        <xdr:cNvPr id="548" name="楕円 547"/>
        <xdr:cNvSpPr/>
      </xdr:nvSpPr>
      <xdr:spPr>
        <a:xfrm>
          <a:off x="136525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163522</xdr:rowOff>
    </xdr:from>
    <xdr:ext cx="378565" cy="259045"/>
    <xdr:sp macro="" textlink="">
      <xdr:nvSpPr>
        <xdr:cNvPr id="549" name="テキスト ボックス 548"/>
        <xdr:cNvSpPr txBox="1"/>
      </xdr:nvSpPr>
      <xdr:spPr>
        <a:xfrm>
          <a:off x="13514017" y="667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24069</xdr:rowOff>
    </xdr:from>
    <xdr:to>
      <xdr:col>67</xdr:col>
      <xdr:colOff>101600</xdr:colOff>
      <xdr:row>38</xdr:row>
      <xdr:rowOff>125669</xdr:rowOff>
    </xdr:to>
    <xdr:sp macro="" textlink="">
      <xdr:nvSpPr>
        <xdr:cNvPr id="550" name="楕円 549"/>
        <xdr:cNvSpPr/>
      </xdr:nvSpPr>
      <xdr:spPr>
        <a:xfrm>
          <a:off x="12763500" y="65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142196</xdr:rowOff>
    </xdr:from>
    <xdr:ext cx="469744" cy="259045"/>
    <xdr:sp macro="" textlink="">
      <xdr:nvSpPr>
        <xdr:cNvPr id="551" name="テキスト ボックス 550"/>
        <xdr:cNvSpPr txBox="1"/>
      </xdr:nvSpPr>
      <xdr:spPr>
        <a:xfrm>
          <a:off x="12579428" y="631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13676</xdr:rowOff>
    </xdr:from>
    <xdr:to>
      <xdr:col>85</xdr:col>
      <xdr:colOff>127000</xdr:colOff>
      <xdr:row>75</xdr:row>
      <xdr:rowOff>15097</xdr:rowOff>
    </xdr:to>
    <xdr:cxnSp macro="">
      <xdr:nvCxnSpPr>
        <xdr:cNvPr id="631" name="直線コネクタ 630"/>
        <xdr:cNvCxnSpPr/>
      </xdr:nvCxnSpPr>
      <xdr:spPr>
        <a:xfrm>
          <a:off x="15481300" y="12872426"/>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13676</xdr:rowOff>
    </xdr:from>
    <xdr:to>
      <xdr:col>81</xdr:col>
      <xdr:colOff>50800</xdr:colOff>
      <xdr:row>75</xdr:row>
      <xdr:rowOff>27360</xdr:rowOff>
    </xdr:to>
    <xdr:cxnSp macro="">
      <xdr:nvCxnSpPr>
        <xdr:cNvPr id="634" name="直線コネクタ 633"/>
        <xdr:cNvCxnSpPr/>
      </xdr:nvCxnSpPr>
      <xdr:spPr>
        <a:xfrm flipV="1">
          <a:off x="14592300" y="12872426"/>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27360</xdr:rowOff>
    </xdr:from>
    <xdr:to>
      <xdr:col>76</xdr:col>
      <xdr:colOff>114300</xdr:colOff>
      <xdr:row>75</xdr:row>
      <xdr:rowOff>56000</xdr:rowOff>
    </xdr:to>
    <xdr:cxnSp macro="">
      <xdr:nvCxnSpPr>
        <xdr:cNvPr id="637" name="直線コネクタ 636"/>
        <xdr:cNvCxnSpPr/>
      </xdr:nvCxnSpPr>
      <xdr:spPr>
        <a:xfrm flipV="1">
          <a:off x="13703300" y="12886110"/>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132124</xdr:rowOff>
    </xdr:from>
    <xdr:to>
      <xdr:col>71</xdr:col>
      <xdr:colOff>177800</xdr:colOff>
      <xdr:row>75</xdr:row>
      <xdr:rowOff>56000</xdr:rowOff>
    </xdr:to>
    <xdr:cxnSp macro="">
      <xdr:nvCxnSpPr>
        <xdr:cNvPr id="640" name="直線コネクタ 639"/>
        <xdr:cNvCxnSpPr/>
      </xdr:nvCxnSpPr>
      <xdr:spPr>
        <a:xfrm>
          <a:off x="12814300" y="1281942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135747</xdr:rowOff>
    </xdr:from>
    <xdr:to>
      <xdr:col>85</xdr:col>
      <xdr:colOff>177800</xdr:colOff>
      <xdr:row>75</xdr:row>
      <xdr:rowOff>65897</xdr:rowOff>
    </xdr:to>
    <xdr:sp macro="" textlink="">
      <xdr:nvSpPr>
        <xdr:cNvPr id="650" name="楕円 649"/>
        <xdr:cNvSpPr/>
      </xdr:nvSpPr>
      <xdr:spPr>
        <a:xfrm>
          <a:off x="16268700" y="128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158624</xdr:rowOff>
    </xdr:from>
    <xdr:ext cx="534377" cy="259045"/>
    <xdr:sp macro="" textlink="">
      <xdr:nvSpPr>
        <xdr:cNvPr id="651" name="公債費該当値テキスト"/>
        <xdr:cNvSpPr txBox="1"/>
      </xdr:nvSpPr>
      <xdr:spPr>
        <a:xfrm>
          <a:off x="16370300" y="1267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134326</xdr:rowOff>
    </xdr:from>
    <xdr:to>
      <xdr:col>81</xdr:col>
      <xdr:colOff>101600</xdr:colOff>
      <xdr:row>75</xdr:row>
      <xdr:rowOff>64476</xdr:rowOff>
    </xdr:to>
    <xdr:sp macro="" textlink="">
      <xdr:nvSpPr>
        <xdr:cNvPr id="652" name="楕円 651"/>
        <xdr:cNvSpPr/>
      </xdr:nvSpPr>
      <xdr:spPr>
        <a:xfrm>
          <a:off x="15430500" y="128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81003</xdr:rowOff>
    </xdr:from>
    <xdr:ext cx="534377" cy="259045"/>
    <xdr:sp macro="" textlink="">
      <xdr:nvSpPr>
        <xdr:cNvPr id="653" name="テキスト ボックス 652"/>
        <xdr:cNvSpPr txBox="1"/>
      </xdr:nvSpPr>
      <xdr:spPr>
        <a:xfrm>
          <a:off x="15214111" y="1259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148010</xdr:rowOff>
    </xdr:from>
    <xdr:to>
      <xdr:col>76</xdr:col>
      <xdr:colOff>165100</xdr:colOff>
      <xdr:row>75</xdr:row>
      <xdr:rowOff>78160</xdr:rowOff>
    </xdr:to>
    <xdr:sp macro="" textlink="">
      <xdr:nvSpPr>
        <xdr:cNvPr id="654" name="楕円 653"/>
        <xdr:cNvSpPr/>
      </xdr:nvSpPr>
      <xdr:spPr>
        <a:xfrm>
          <a:off x="14541500" y="128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94687</xdr:rowOff>
    </xdr:from>
    <xdr:ext cx="534377" cy="259045"/>
    <xdr:sp macro="" textlink="">
      <xdr:nvSpPr>
        <xdr:cNvPr id="655" name="テキスト ボックス 654"/>
        <xdr:cNvSpPr txBox="1"/>
      </xdr:nvSpPr>
      <xdr:spPr>
        <a:xfrm>
          <a:off x="14325111" y="126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5200</xdr:rowOff>
    </xdr:from>
    <xdr:to>
      <xdr:col>72</xdr:col>
      <xdr:colOff>38100</xdr:colOff>
      <xdr:row>75</xdr:row>
      <xdr:rowOff>106800</xdr:rowOff>
    </xdr:to>
    <xdr:sp macro="" textlink="">
      <xdr:nvSpPr>
        <xdr:cNvPr id="656" name="楕円 655"/>
        <xdr:cNvSpPr/>
      </xdr:nvSpPr>
      <xdr:spPr>
        <a:xfrm>
          <a:off x="13652500" y="128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123327</xdr:rowOff>
    </xdr:from>
    <xdr:ext cx="534377" cy="259045"/>
    <xdr:sp macro="" textlink="">
      <xdr:nvSpPr>
        <xdr:cNvPr id="657" name="テキスト ボックス 656"/>
        <xdr:cNvSpPr txBox="1"/>
      </xdr:nvSpPr>
      <xdr:spPr>
        <a:xfrm>
          <a:off x="13436111" y="126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81324</xdr:rowOff>
    </xdr:from>
    <xdr:to>
      <xdr:col>67</xdr:col>
      <xdr:colOff>101600</xdr:colOff>
      <xdr:row>75</xdr:row>
      <xdr:rowOff>11474</xdr:rowOff>
    </xdr:to>
    <xdr:sp macro="" textlink="">
      <xdr:nvSpPr>
        <xdr:cNvPr id="658" name="楕円 657"/>
        <xdr:cNvSpPr/>
      </xdr:nvSpPr>
      <xdr:spPr>
        <a:xfrm>
          <a:off x="12763500" y="127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28001</xdr:rowOff>
    </xdr:from>
    <xdr:ext cx="534377" cy="259045"/>
    <xdr:sp macro="" textlink="">
      <xdr:nvSpPr>
        <xdr:cNvPr id="659" name="テキスト ボックス 658"/>
        <xdr:cNvSpPr txBox="1"/>
      </xdr:nvSpPr>
      <xdr:spPr>
        <a:xfrm>
          <a:off x="12547111" y="125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97935</xdr:rowOff>
    </xdr:from>
    <xdr:to>
      <xdr:col>85</xdr:col>
      <xdr:colOff>127000</xdr:colOff>
      <xdr:row>98</xdr:row>
      <xdr:rowOff>133876</xdr:rowOff>
    </xdr:to>
    <xdr:cxnSp macro="">
      <xdr:nvCxnSpPr>
        <xdr:cNvPr id="686" name="直線コネクタ 685"/>
        <xdr:cNvCxnSpPr/>
      </xdr:nvCxnSpPr>
      <xdr:spPr>
        <a:xfrm flipV="1">
          <a:off x="15481300" y="16900035"/>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111733</xdr:rowOff>
    </xdr:from>
    <xdr:to>
      <xdr:col>81</xdr:col>
      <xdr:colOff>50800</xdr:colOff>
      <xdr:row>98</xdr:row>
      <xdr:rowOff>133876</xdr:rowOff>
    </xdr:to>
    <xdr:cxnSp macro="">
      <xdr:nvCxnSpPr>
        <xdr:cNvPr id="689" name="直線コネクタ 688"/>
        <xdr:cNvCxnSpPr/>
      </xdr:nvCxnSpPr>
      <xdr:spPr>
        <a:xfrm>
          <a:off x="14592300" y="16913833"/>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59471</xdr:rowOff>
    </xdr:from>
    <xdr:to>
      <xdr:col>76</xdr:col>
      <xdr:colOff>114300</xdr:colOff>
      <xdr:row>98</xdr:row>
      <xdr:rowOff>111733</xdr:rowOff>
    </xdr:to>
    <xdr:cxnSp macro="">
      <xdr:nvCxnSpPr>
        <xdr:cNvPr id="692" name="直線コネクタ 691"/>
        <xdr:cNvCxnSpPr/>
      </xdr:nvCxnSpPr>
      <xdr:spPr>
        <a:xfrm>
          <a:off x="13703300" y="16861571"/>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59471</xdr:rowOff>
    </xdr:from>
    <xdr:to>
      <xdr:col>71</xdr:col>
      <xdr:colOff>177800</xdr:colOff>
      <xdr:row>98</xdr:row>
      <xdr:rowOff>128398</xdr:rowOff>
    </xdr:to>
    <xdr:cxnSp macro="">
      <xdr:nvCxnSpPr>
        <xdr:cNvPr id="695" name="直線コネクタ 694"/>
        <xdr:cNvCxnSpPr/>
      </xdr:nvCxnSpPr>
      <xdr:spPr>
        <a:xfrm flipV="1">
          <a:off x="12814300" y="16861571"/>
          <a:ext cx="889000" cy="6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47135</xdr:rowOff>
    </xdr:from>
    <xdr:to>
      <xdr:col>85</xdr:col>
      <xdr:colOff>177800</xdr:colOff>
      <xdr:row>98</xdr:row>
      <xdr:rowOff>148735</xdr:rowOff>
    </xdr:to>
    <xdr:sp macro="" textlink="">
      <xdr:nvSpPr>
        <xdr:cNvPr id="705" name="楕円 704"/>
        <xdr:cNvSpPr/>
      </xdr:nvSpPr>
      <xdr:spPr>
        <a:xfrm>
          <a:off x="16268700" y="168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469744" cy="259045"/>
    <xdr:sp macro="" textlink="">
      <xdr:nvSpPr>
        <xdr:cNvPr id="706" name="積立金該当値テキスト"/>
        <xdr:cNvSpPr txBox="1"/>
      </xdr:nvSpPr>
      <xdr:spPr>
        <a:xfrm>
          <a:off x="16370300" y="167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83076</xdr:rowOff>
    </xdr:from>
    <xdr:to>
      <xdr:col>81</xdr:col>
      <xdr:colOff>101600</xdr:colOff>
      <xdr:row>99</xdr:row>
      <xdr:rowOff>13226</xdr:rowOff>
    </xdr:to>
    <xdr:sp macro="" textlink="">
      <xdr:nvSpPr>
        <xdr:cNvPr id="707" name="楕円 706"/>
        <xdr:cNvSpPr/>
      </xdr:nvSpPr>
      <xdr:spPr>
        <a:xfrm>
          <a:off x="15430500" y="168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4353</xdr:rowOff>
    </xdr:from>
    <xdr:ext cx="469744" cy="259045"/>
    <xdr:sp macro="" textlink="">
      <xdr:nvSpPr>
        <xdr:cNvPr id="708" name="テキスト ボックス 707"/>
        <xdr:cNvSpPr txBox="1"/>
      </xdr:nvSpPr>
      <xdr:spPr>
        <a:xfrm>
          <a:off x="15246428" y="1697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60933</xdr:rowOff>
    </xdr:from>
    <xdr:to>
      <xdr:col>76</xdr:col>
      <xdr:colOff>165100</xdr:colOff>
      <xdr:row>98</xdr:row>
      <xdr:rowOff>162533</xdr:rowOff>
    </xdr:to>
    <xdr:sp macro="" textlink="">
      <xdr:nvSpPr>
        <xdr:cNvPr id="709" name="楕円 708"/>
        <xdr:cNvSpPr/>
      </xdr:nvSpPr>
      <xdr:spPr>
        <a:xfrm>
          <a:off x="14541500" y="168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153660</xdr:rowOff>
    </xdr:from>
    <xdr:ext cx="469744" cy="259045"/>
    <xdr:sp macro="" textlink="">
      <xdr:nvSpPr>
        <xdr:cNvPr id="710" name="テキスト ボックス 709"/>
        <xdr:cNvSpPr txBox="1"/>
      </xdr:nvSpPr>
      <xdr:spPr>
        <a:xfrm>
          <a:off x="14357428" y="1695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8671</xdr:rowOff>
    </xdr:from>
    <xdr:to>
      <xdr:col>72</xdr:col>
      <xdr:colOff>38100</xdr:colOff>
      <xdr:row>98</xdr:row>
      <xdr:rowOff>110271</xdr:rowOff>
    </xdr:to>
    <xdr:sp macro="" textlink="">
      <xdr:nvSpPr>
        <xdr:cNvPr id="711" name="楕円 710"/>
        <xdr:cNvSpPr/>
      </xdr:nvSpPr>
      <xdr:spPr>
        <a:xfrm>
          <a:off x="13652500" y="168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126798</xdr:rowOff>
    </xdr:from>
    <xdr:ext cx="534377" cy="259045"/>
    <xdr:sp macro="" textlink="">
      <xdr:nvSpPr>
        <xdr:cNvPr id="712" name="テキスト ボックス 711"/>
        <xdr:cNvSpPr txBox="1"/>
      </xdr:nvSpPr>
      <xdr:spPr>
        <a:xfrm>
          <a:off x="13436111" y="165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77598</xdr:rowOff>
    </xdr:from>
    <xdr:to>
      <xdr:col>67</xdr:col>
      <xdr:colOff>101600</xdr:colOff>
      <xdr:row>99</xdr:row>
      <xdr:rowOff>7748</xdr:rowOff>
    </xdr:to>
    <xdr:sp macro="" textlink="">
      <xdr:nvSpPr>
        <xdr:cNvPr id="713" name="楕円 712"/>
        <xdr:cNvSpPr/>
      </xdr:nvSpPr>
      <xdr:spPr>
        <a:xfrm>
          <a:off x="12763500" y="168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170325</xdr:rowOff>
    </xdr:from>
    <xdr:ext cx="469744" cy="259045"/>
    <xdr:sp macro="" textlink="">
      <xdr:nvSpPr>
        <xdr:cNvPr id="714" name="テキスト ボックス 713"/>
        <xdr:cNvSpPr txBox="1"/>
      </xdr:nvSpPr>
      <xdr:spPr>
        <a:xfrm>
          <a:off x="12579428" y="1697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100152</xdr:rowOff>
    </xdr:from>
    <xdr:to>
      <xdr:col>116</xdr:col>
      <xdr:colOff>63500</xdr:colOff>
      <xdr:row>31</xdr:row>
      <xdr:rowOff>101752</xdr:rowOff>
    </xdr:to>
    <xdr:cxnSp macro="">
      <xdr:nvCxnSpPr>
        <xdr:cNvPr id="743" name="直線コネクタ 742"/>
        <xdr:cNvCxnSpPr/>
      </xdr:nvCxnSpPr>
      <xdr:spPr>
        <a:xfrm flipV="1">
          <a:off x="21323300" y="5243652"/>
          <a:ext cx="838200" cy="1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4" name="投資及び出資金平均値テキスト"/>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101752</xdr:rowOff>
    </xdr:from>
    <xdr:to>
      <xdr:col>111</xdr:col>
      <xdr:colOff>177800</xdr:colOff>
      <xdr:row>36</xdr:row>
      <xdr:rowOff>16027</xdr:rowOff>
    </xdr:to>
    <xdr:cxnSp macro="">
      <xdr:nvCxnSpPr>
        <xdr:cNvPr id="746" name="直線コネクタ 745"/>
        <xdr:cNvCxnSpPr/>
      </xdr:nvCxnSpPr>
      <xdr:spPr>
        <a:xfrm flipV="1">
          <a:off x="20434300" y="5416702"/>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163475</xdr:rowOff>
    </xdr:from>
    <xdr:to>
      <xdr:col>107</xdr:col>
      <xdr:colOff>50800</xdr:colOff>
      <xdr:row>36</xdr:row>
      <xdr:rowOff>16027</xdr:rowOff>
    </xdr:to>
    <xdr:cxnSp macro="">
      <xdr:nvCxnSpPr>
        <xdr:cNvPr id="749" name="直線コネクタ 748"/>
        <xdr:cNvCxnSpPr/>
      </xdr:nvCxnSpPr>
      <xdr:spPr>
        <a:xfrm>
          <a:off x="19545300" y="6164225"/>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163475</xdr:rowOff>
    </xdr:from>
    <xdr:to>
      <xdr:col>102</xdr:col>
      <xdr:colOff>114300</xdr:colOff>
      <xdr:row>36</xdr:row>
      <xdr:rowOff>40487</xdr:rowOff>
    </xdr:to>
    <xdr:cxnSp macro="">
      <xdr:nvCxnSpPr>
        <xdr:cNvPr id="752" name="直線コネクタ 751"/>
        <xdr:cNvCxnSpPr/>
      </xdr:nvCxnSpPr>
      <xdr:spPr>
        <a:xfrm flipV="1">
          <a:off x="18656300" y="6164225"/>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49352</xdr:rowOff>
    </xdr:from>
    <xdr:to>
      <xdr:col>116</xdr:col>
      <xdr:colOff>114300</xdr:colOff>
      <xdr:row>30</xdr:row>
      <xdr:rowOff>150952</xdr:rowOff>
    </xdr:to>
    <xdr:sp macro="" textlink="">
      <xdr:nvSpPr>
        <xdr:cNvPr id="762" name="楕円 761"/>
        <xdr:cNvSpPr/>
      </xdr:nvSpPr>
      <xdr:spPr>
        <a:xfrm>
          <a:off x="22110700" y="519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2379</xdr:rowOff>
    </xdr:from>
    <xdr:ext cx="534377" cy="259045"/>
    <xdr:sp macro="" textlink="">
      <xdr:nvSpPr>
        <xdr:cNvPr id="763" name="投資及び出資金該当値テキスト"/>
        <xdr:cNvSpPr txBox="1"/>
      </xdr:nvSpPr>
      <xdr:spPr>
        <a:xfrm>
          <a:off x="22212300" y="51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50952</xdr:rowOff>
    </xdr:from>
    <xdr:to>
      <xdr:col>112</xdr:col>
      <xdr:colOff>38100</xdr:colOff>
      <xdr:row>31</xdr:row>
      <xdr:rowOff>152552</xdr:rowOff>
    </xdr:to>
    <xdr:sp macro="" textlink="">
      <xdr:nvSpPr>
        <xdr:cNvPr id="764" name="楕円 763"/>
        <xdr:cNvSpPr/>
      </xdr:nvSpPr>
      <xdr:spPr>
        <a:xfrm>
          <a:off x="21272500" y="53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169079</xdr:rowOff>
    </xdr:from>
    <xdr:ext cx="534377" cy="259045"/>
    <xdr:sp macro="" textlink="">
      <xdr:nvSpPr>
        <xdr:cNvPr id="765" name="テキスト ボックス 764"/>
        <xdr:cNvSpPr txBox="1"/>
      </xdr:nvSpPr>
      <xdr:spPr>
        <a:xfrm>
          <a:off x="21056111" y="514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136677</xdr:rowOff>
    </xdr:from>
    <xdr:to>
      <xdr:col>107</xdr:col>
      <xdr:colOff>101600</xdr:colOff>
      <xdr:row>36</xdr:row>
      <xdr:rowOff>66827</xdr:rowOff>
    </xdr:to>
    <xdr:sp macro="" textlink="">
      <xdr:nvSpPr>
        <xdr:cNvPr id="766" name="楕円 765"/>
        <xdr:cNvSpPr/>
      </xdr:nvSpPr>
      <xdr:spPr>
        <a:xfrm>
          <a:off x="203835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83354</xdr:rowOff>
    </xdr:from>
    <xdr:ext cx="469744" cy="259045"/>
    <xdr:sp macro="" textlink="">
      <xdr:nvSpPr>
        <xdr:cNvPr id="767" name="テキスト ボックス 766"/>
        <xdr:cNvSpPr txBox="1"/>
      </xdr:nvSpPr>
      <xdr:spPr>
        <a:xfrm>
          <a:off x="20199428" y="59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112675</xdr:rowOff>
    </xdr:from>
    <xdr:to>
      <xdr:col>102</xdr:col>
      <xdr:colOff>165100</xdr:colOff>
      <xdr:row>36</xdr:row>
      <xdr:rowOff>42825</xdr:rowOff>
    </xdr:to>
    <xdr:sp macro="" textlink="">
      <xdr:nvSpPr>
        <xdr:cNvPr id="768" name="楕円 767"/>
        <xdr:cNvSpPr/>
      </xdr:nvSpPr>
      <xdr:spPr>
        <a:xfrm>
          <a:off x="19494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59352</xdr:rowOff>
    </xdr:from>
    <xdr:ext cx="469744" cy="259045"/>
    <xdr:sp macro="" textlink="">
      <xdr:nvSpPr>
        <xdr:cNvPr id="769" name="テキスト ボックス 768"/>
        <xdr:cNvSpPr txBox="1"/>
      </xdr:nvSpPr>
      <xdr:spPr>
        <a:xfrm>
          <a:off x="19310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161137</xdr:rowOff>
    </xdr:from>
    <xdr:to>
      <xdr:col>98</xdr:col>
      <xdr:colOff>38100</xdr:colOff>
      <xdr:row>36</xdr:row>
      <xdr:rowOff>91287</xdr:rowOff>
    </xdr:to>
    <xdr:sp macro="" textlink="">
      <xdr:nvSpPr>
        <xdr:cNvPr id="770" name="楕円 769"/>
        <xdr:cNvSpPr/>
      </xdr:nvSpPr>
      <xdr:spPr>
        <a:xfrm>
          <a:off x="18605500" y="6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107814</xdr:rowOff>
    </xdr:from>
    <xdr:ext cx="469744" cy="259045"/>
    <xdr:sp macro="" textlink="">
      <xdr:nvSpPr>
        <xdr:cNvPr id="771" name="テキスト ボックス 770"/>
        <xdr:cNvSpPr txBox="1"/>
      </xdr:nvSpPr>
      <xdr:spPr>
        <a:xfrm>
          <a:off x="18421428" y="59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23876</xdr:rowOff>
    </xdr:from>
    <xdr:to>
      <xdr:col>116</xdr:col>
      <xdr:colOff>63500</xdr:colOff>
      <xdr:row>56</xdr:row>
      <xdr:rowOff>1016</xdr:rowOff>
    </xdr:to>
    <xdr:cxnSp macro="">
      <xdr:nvCxnSpPr>
        <xdr:cNvPr id="800" name="直線コネクタ 799"/>
        <xdr:cNvCxnSpPr/>
      </xdr:nvCxnSpPr>
      <xdr:spPr>
        <a:xfrm flipV="1">
          <a:off x="21323300" y="8767826"/>
          <a:ext cx="8382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61519</xdr:rowOff>
    </xdr:from>
    <xdr:to>
      <xdr:col>111</xdr:col>
      <xdr:colOff>177800</xdr:colOff>
      <xdr:row>56</xdr:row>
      <xdr:rowOff>1016</xdr:rowOff>
    </xdr:to>
    <xdr:cxnSp macro="">
      <xdr:nvCxnSpPr>
        <xdr:cNvPr id="803" name="直線コネクタ 802"/>
        <xdr:cNvCxnSpPr/>
      </xdr:nvCxnSpPr>
      <xdr:spPr>
        <a:xfrm>
          <a:off x="20434300" y="9491269"/>
          <a:ext cx="889000" cy="1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61519</xdr:rowOff>
    </xdr:from>
    <xdr:to>
      <xdr:col>107</xdr:col>
      <xdr:colOff>50800</xdr:colOff>
      <xdr:row>55</xdr:row>
      <xdr:rowOff>69291</xdr:rowOff>
    </xdr:to>
    <xdr:cxnSp macro="">
      <xdr:nvCxnSpPr>
        <xdr:cNvPr id="806" name="直線コネクタ 805"/>
        <xdr:cNvCxnSpPr/>
      </xdr:nvCxnSpPr>
      <xdr:spPr>
        <a:xfrm flipV="1">
          <a:off x="19545300" y="949126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20371</xdr:rowOff>
    </xdr:from>
    <xdr:to>
      <xdr:col>102</xdr:col>
      <xdr:colOff>114300</xdr:colOff>
      <xdr:row>55</xdr:row>
      <xdr:rowOff>69291</xdr:rowOff>
    </xdr:to>
    <xdr:cxnSp macro="">
      <xdr:nvCxnSpPr>
        <xdr:cNvPr id="809" name="直線コネクタ 808"/>
        <xdr:cNvCxnSpPr/>
      </xdr:nvCxnSpPr>
      <xdr:spPr>
        <a:xfrm>
          <a:off x="18656300" y="9450121"/>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1" name="テキスト ボックス 810"/>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144526</xdr:rowOff>
    </xdr:from>
    <xdr:to>
      <xdr:col>116</xdr:col>
      <xdr:colOff>114300</xdr:colOff>
      <xdr:row>51</xdr:row>
      <xdr:rowOff>74676</xdr:rowOff>
    </xdr:to>
    <xdr:sp macro="" textlink="">
      <xdr:nvSpPr>
        <xdr:cNvPr id="819" name="楕円 818"/>
        <xdr:cNvSpPr/>
      </xdr:nvSpPr>
      <xdr:spPr>
        <a:xfrm>
          <a:off x="22110700" y="87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97553</xdr:rowOff>
    </xdr:from>
    <xdr:ext cx="534377" cy="259045"/>
    <xdr:sp macro="" textlink="">
      <xdr:nvSpPr>
        <xdr:cNvPr id="820" name="貸付金該当値テキスト"/>
        <xdr:cNvSpPr txBox="1"/>
      </xdr:nvSpPr>
      <xdr:spPr>
        <a:xfrm>
          <a:off x="22212300" y="86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121666</xdr:rowOff>
    </xdr:from>
    <xdr:to>
      <xdr:col>112</xdr:col>
      <xdr:colOff>38100</xdr:colOff>
      <xdr:row>56</xdr:row>
      <xdr:rowOff>51816</xdr:rowOff>
    </xdr:to>
    <xdr:sp macro="" textlink="">
      <xdr:nvSpPr>
        <xdr:cNvPr id="821" name="楕円 820"/>
        <xdr:cNvSpPr/>
      </xdr:nvSpPr>
      <xdr:spPr>
        <a:xfrm>
          <a:off x="21272500" y="9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68343</xdr:rowOff>
    </xdr:from>
    <xdr:ext cx="469744" cy="259045"/>
    <xdr:sp macro="" textlink="">
      <xdr:nvSpPr>
        <xdr:cNvPr id="822" name="テキスト ボックス 821"/>
        <xdr:cNvSpPr txBox="1"/>
      </xdr:nvSpPr>
      <xdr:spPr>
        <a:xfrm>
          <a:off x="21088428" y="932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10719</xdr:rowOff>
    </xdr:from>
    <xdr:to>
      <xdr:col>107</xdr:col>
      <xdr:colOff>101600</xdr:colOff>
      <xdr:row>55</xdr:row>
      <xdr:rowOff>112319</xdr:rowOff>
    </xdr:to>
    <xdr:sp macro="" textlink="">
      <xdr:nvSpPr>
        <xdr:cNvPr id="823" name="楕円 822"/>
        <xdr:cNvSpPr/>
      </xdr:nvSpPr>
      <xdr:spPr>
        <a:xfrm>
          <a:off x="20383500" y="94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128846</xdr:rowOff>
    </xdr:from>
    <xdr:ext cx="469744" cy="259045"/>
    <xdr:sp macro="" textlink="">
      <xdr:nvSpPr>
        <xdr:cNvPr id="824" name="テキスト ボックス 823"/>
        <xdr:cNvSpPr txBox="1"/>
      </xdr:nvSpPr>
      <xdr:spPr>
        <a:xfrm>
          <a:off x="20199428" y="921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18491</xdr:rowOff>
    </xdr:from>
    <xdr:to>
      <xdr:col>102</xdr:col>
      <xdr:colOff>165100</xdr:colOff>
      <xdr:row>55</xdr:row>
      <xdr:rowOff>120091</xdr:rowOff>
    </xdr:to>
    <xdr:sp macro="" textlink="">
      <xdr:nvSpPr>
        <xdr:cNvPr id="825" name="楕円 824"/>
        <xdr:cNvSpPr/>
      </xdr:nvSpPr>
      <xdr:spPr>
        <a:xfrm>
          <a:off x="19494500" y="94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136618</xdr:rowOff>
    </xdr:from>
    <xdr:ext cx="469744" cy="259045"/>
    <xdr:sp macro="" textlink="">
      <xdr:nvSpPr>
        <xdr:cNvPr id="826" name="テキスト ボックス 825"/>
        <xdr:cNvSpPr txBox="1"/>
      </xdr:nvSpPr>
      <xdr:spPr>
        <a:xfrm>
          <a:off x="19310428" y="922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141021</xdr:rowOff>
    </xdr:from>
    <xdr:to>
      <xdr:col>98</xdr:col>
      <xdr:colOff>38100</xdr:colOff>
      <xdr:row>55</xdr:row>
      <xdr:rowOff>71171</xdr:rowOff>
    </xdr:to>
    <xdr:sp macro="" textlink="">
      <xdr:nvSpPr>
        <xdr:cNvPr id="827" name="楕円 826"/>
        <xdr:cNvSpPr/>
      </xdr:nvSpPr>
      <xdr:spPr>
        <a:xfrm>
          <a:off x="18605500" y="93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87698</xdr:rowOff>
    </xdr:from>
    <xdr:ext cx="469744" cy="259045"/>
    <xdr:sp macro="" textlink="">
      <xdr:nvSpPr>
        <xdr:cNvPr id="828" name="テキスト ボックス 827"/>
        <xdr:cNvSpPr txBox="1"/>
      </xdr:nvSpPr>
      <xdr:spPr>
        <a:xfrm>
          <a:off x="18421428" y="917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45783</xdr:rowOff>
    </xdr:from>
    <xdr:to>
      <xdr:col>116</xdr:col>
      <xdr:colOff>63500</xdr:colOff>
      <xdr:row>75</xdr:row>
      <xdr:rowOff>68472</xdr:rowOff>
    </xdr:to>
    <xdr:cxnSp macro="">
      <xdr:nvCxnSpPr>
        <xdr:cNvPr id="858" name="直線コネクタ 857"/>
        <xdr:cNvCxnSpPr/>
      </xdr:nvCxnSpPr>
      <xdr:spPr>
        <a:xfrm flipV="1">
          <a:off x="21323300" y="12904533"/>
          <a:ext cx="8382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68472</xdr:rowOff>
    </xdr:from>
    <xdr:to>
      <xdr:col>111</xdr:col>
      <xdr:colOff>177800</xdr:colOff>
      <xdr:row>75</xdr:row>
      <xdr:rowOff>122307</xdr:rowOff>
    </xdr:to>
    <xdr:cxnSp macro="">
      <xdr:nvCxnSpPr>
        <xdr:cNvPr id="861" name="直線コネクタ 860"/>
        <xdr:cNvCxnSpPr/>
      </xdr:nvCxnSpPr>
      <xdr:spPr>
        <a:xfrm flipV="1">
          <a:off x="20434300" y="12927222"/>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91789</xdr:rowOff>
    </xdr:from>
    <xdr:to>
      <xdr:col>107</xdr:col>
      <xdr:colOff>50800</xdr:colOff>
      <xdr:row>75</xdr:row>
      <xdr:rowOff>122307</xdr:rowOff>
    </xdr:to>
    <xdr:cxnSp macro="">
      <xdr:nvCxnSpPr>
        <xdr:cNvPr id="864" name="直線コネクタ 863"/>
        <xdr:cNvCxnSpPr/>
      </xdr:nvCxnSpPr>
      <xdr:spPr>
        <a:xfrm>
          <a:off x="19545300" y="12607639"/>
          <a:ext cx="889000" cy="3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91789</xdr:rowOff>
    </xdr:from>
    <xdr:to>
      <xdr:col>102</xdr:col>
      <xdr:colOff>114300</xdr:colOff>
      <xdr:row>73</xdr:row>
      <xdr:rowOff>144996</xdr:rowOff>
    </xdr:to>
    <xdr:cxnSp macro="">
      <xdr:nvCxnSpPr>
        <xdr:cNvPr id="867" name="直線コネクタ 866"/>
        <xdr:cNvCxnSpPr/>
      </xdr:nvCxnSpPr>
      <xdr:spPr>
        <a:xfrm flipV="1">
          <a:off x="18656300" y="12607639"/>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166433</xdr:rowOff>
    </xdr:from>
    <xdr:to>
      <xdr:col>116</xdr:col>
      <xdr:colOff>114300</xdr:colOff>
      <xdr:row>75</xdr:row>
      <xdr:rowOff>96583</xdr:rowOff>
    </xdr:to>
    <xdr:sp macro="" textlink="">
      <xdr:nvSpPr>
        <xdr:cNvPr id="877" name="楕円 876"/>
        <xdr:cNvSpPr/>
      </xdr:nvSpPr>
      <xdr:spPr>
        <a:xfrm>
          <a:off x="221107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17860</xdr:rowOff>
    </xdr:from>
    <xdr:ext cx="534377" cy="259045"/>
    <xdr:sp macro="" textlink="">
      <xdr:nvSpPr>
        <xdr:cNvPr id="878" name="繰出金該当値テキスト"/>
        <xdr:cNvSpPr txBox="1"/>
      </xdr:nvSpPr>
      <xdr:spPr>
        <a:xfrm>
          <a:off x="22212300" y="127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17672</xdr:rowOff>
    </xdr:from>
    <xdr:to>
      <xdr:col>112</xdr:col>
      <xdr:colOff>38100</xdr:colOff>
      <xdr:row>75</xdr:row>
      <xdr:rowOff>119272</xdr:rowOff>
    </xdr:to>
    <xdr:sp macro="" textlink="">
      <xdr:nvSpPr>
        <xdr:cNvPr id="879" name="楕円 878"/>
        <xdr:cNvSpPr/>
      </xdr:nvSpPr>
      <xdr:spPr>
        <a:xfrm>
          <a:off x="21272500" y="128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135799</xdr:rowOff>
    </xdr:from>
    <xdr:ext cx="534377" cy="259045"/>
    <xdr:sp macro="" textlink="">
      <xdr:nvSpPr>
        <xdr:cNvPr id="880" name="テキスト ボックス 879"/>
        <xdr:cNvSpPr txBox="1"/>
      </xdr:nvSpPr>
      <xdr:spPr>
        <a:xfrm>
          <a:off x="21056111" y="1265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71507</xdr:rowOff>
    </xdr:from>
    <xdr:to>
      <xdr:col>107</xdr:col>
      <xdr:colOff>101600</xdr:colOff>
      <xdr:row>76</xdr:row>
      <xdr:rowOff>1657</xdr:rowOff>
    </xdr:to>
    <xdr:sp macro="" textlink="">
      <xdr:nvSpPr>
        <xdr:cNvPr id="881" name="楕円 880"/>
        <xdr:cNvSpPr/>
      </xdr:nvSpPr>
      <xdr:spPr>
        <a:xfrm>
          <a:off x="20383500" y="129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18184</xdr:rowOff>
    </xdr:from>
    <xdr:ext cx="534377" cy="259045"/>
    <xdr:sp macro="" textlink="">
      <xdr:nvSpPr>
        <xdr:cNvPr id="882" name="テキスト ボックス 881"/>
        <xdr:cNvSpPr txBox="1"/>
      </xdr:nvSpPr>
      <xdr:spPr>
        <a:xfrm>
          <a:off x="20167111" y="127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40989</xdr:rowOff>
    </xdr:from>
    <xdr:to>
      <xdr:col>102</xdr:col>
      <xdr:colOff>165100</xdr:colOff>
      <xdr:row>73</xdr:row>
      <xdr:rowOff>142589</xdr:rowOff>
    </xdr:to>
    <xdr:sp macro="" textlink="">
      <xdr:nvSpPr>
        <xdr:cNvPr id="883" name="楕円 882"/>
        <xdr:cNvSpPr/>
      </xdr:nvSpPr>
      <xdr:spPr>
        <a:xfrm>
          <a:off x="19494500" y="12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159116</xdr:rowOff>
    </xdr:from>
    <xdr:ext cx="534377" cy="259045"/>
    <xdr:sp macro="" textlink="">
      <xdr:nvSpPr>
        <xdr:cNvPr id="884" name="テキスト ボックス 883"/>
        <xdr:cNvSpPr txBox="1"/>
      </xdr:nvSpPr>
      <xdr:spPr>
        <a:xfrm>
          <a:off x="19278111" y="12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94196</xdr:rowOff>
    </xdr:from>
    <xdr:to>
      <xdr:col>98</xdr:col>
      <xdr:colOff>38100</xdr:colOff>
      <xdr:row>74</xdr:row>
      <xdr:rowOff>24346</xdr:rowOff>
    </xdr:to>
    <xdr:sp macro="" textlink="">
      <xdr:nvSpPr>
        <xdr:cNvPr id="885" name="楕円 884"/>
        <xdr:cNvSpPr/>
      </xdr:nvSpPr>
      <xdr:spPr>
        <a:xfrm>
          <a:off x="18605500" y="126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40873</xdr:rowOff>
    </xdr:from>
    <xdr:ext cx="534377" cy="259045"/>
    <xdr:sp macro="" textlink="">
      <xdr:nvSpPr>
        <xdr:cNvPr id="886" name="テキスト ボックス 885"/>
        <xdr:cNvSpPr txBox="1"/>
      </xdr:nvSpPr>
      <xdr:spPr>
        <a:xfrm>
          <a:off x="18389111" y="123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住民一人当たりコストで最も大きな割合を占めるのは扶助費（住民一人当たり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公立保育所民営化に伴う私立保育所委託料の増等が影響しており、類似団体平均との比較においてもこれを上回っている。補助事業等に係る扶助費が多くを占めており、経費の削減は困難であるが、町単独の扶助費についてはその効果等を検証し、見直しを図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次いで、大きな割合を占めるのは補助費等（住民一人当たり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71,858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滑川中新川地区広域情報事務組合及び富山地区広域圏事務組合負担金の減等により減少したが、依然として一部事務組合等への負担金が比較的多額であり、類似団体平均との比較でも大きく上回っている。一部事務組合等負担金については削減が困難であるが、町単補助分については、今後も事業の有効性等を精査し、見直しに取り組んで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このほか、人件費（住民一人当たり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円）、物件費（住民一人当たり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円）が大きな割合を占めている。人件費については適正な人事管理及び給与の運用に努め、物件費については施設管理費等の経常的な物件費の見直しを進めていく。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20,712
20,458
236.71
10,125,441
9,804,681
254,041
6,189,209
8,599,038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135781</xdr:rowOff>
    </xdr:from>
    <xdr:to>
      <xdr:col>24</xdr:col>
      <xdr:colOff>63500</xdr:colOff>
      <xdr:row>35</xdr:row>
      <xdr:rowOff>254</xdr:rowOff>
    </xdr:to>
    <xdr:cxnSp macro="">
      <xdr:nvCxnSpPr>
        <xdr:cNvPr id="63" name="直線コネクタ 62"/>
        <xdr:cNvCxnSpPr/>
      </xdr:nvCxnSpPr>
      <xdr:spPr>
        <a:xfrm flipV="1">
          <a:off x="3797300" y="59650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160927</xdr:rowOff>
    </xdr:from>
    <xdr:to>
      <xdr:col>19</xdr:col>
      <xdr:colOff>177800</xdr:colOff>
      <xdr:row>35</xdr:row>
      <xdr:rowOff>254</xdr:rowOff>
    </xdr:to>
    <xdr:cxnSp macro="">
      <xdr:nvCxnSpPr>
        <xdr:cNvPr id="66" name="直線コネクタ 65"/>
        <xdr:cNvCxnSpPr/>
      </xdr:nvCxnSpPr>
      <xdr:spPr>
        <a:xfrm>
          <a:off x="2908300" y="599022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2213</xdr:rowOff>
    </xdr:from>
    <xdr:to>
      <xdr:col>15</xdr:col>
      <xdr:colOff>50800</xdr:colOff>
      <xdr:row>34</xdr:row>
      <xdr:rowOff>160927</xdr:rowOff>
    </xdr:to>
    <xdr:cxnSp macro="">
      <xdr:nvCxnSpPr>
        <xdr:cNvPr id="69" name="直線コネクタ 68"/>
        <xdr:cNvCxnSpPr/>
      </xdr:nvCxnSpPr>
      <xdr:spPr>
        <a:xfrm>
          <a:off x="2019300" y="5831513"/>
          <a:ext cx="8890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2213</xdr:rowOff>
    </xdr:from>
    <xdr:to>
      <xdr:col>10</xdr:col>
      <xdr:colOff>114300</xdr:colOff>
      <xdr:row>34</xdr:row>
      <xdr:rowOff>96266</xdr:rowOff>
    </xdr:to>
    <xdr:cxnSp macro="">
      <xdr:nvCxnSpPr>
        <xdr:cNvPr id="72" name="直線コネクタ 71"/>
        <xdr:cNvCxnSpPr/>
      </xdr:nvCxnSpPr>
      <xdr:spPr>
        <a:xfrm flipV="1">
          <a:off x="1130300" y="5831513"/>
          <a:ext cx="8890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84981</xdr:rowOff>
    </xdr:from>
    <xdr:to>
      <xdr:col>24</xdr:col>
      <xdr:colOff>114300</xdr:colOff>
      <xdr:row>35</xdr:row>
      <xdr:rowOff>15131</xdr:rowOff>
    </xdr:to>
    <xdr:sp macro="" textlink="">
      <xdr:nvSpPr>
        <xdr:cNvPr id="82" name="楕円 81"/>
        <xdr:cNvSpPr/>
      </xdr:nvSpPr>
      <xdr:spPr>
        <a:xfrm>
          <a:off x="4584700" y="59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107858</xdr:rowOff>
    </xdr:from>
    <xdr:ext cx="469744" cy="259045"/>
    <xdr:sp macro="" textlink="">
      <xdr:nvSpPr>
        <xdr:cNvPr id="83" name="議会費該当値テキスト"/>
        <xdr:cNvSpPr txBox="1"/>
      </xdr:nvSpPr>
      <xdr:spPr>
        <a:xfrm>
          <a:off x="4686300" y="576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120904</xdr:rowOff>
    </xdr:from>
    <xdr:to>
      <xdr:col>20</xdr:col>
      <xdr:colOff>38100</xdr:colOff>
      <xdr:row>35</xdr:row>
      <xdr:rowOff>51054</xdr:rowOff>
    </xdr:to>
    <xdr:sp macro="" textlink="">
      <xdr:nvSpPr>
        <xdr:cNvPr id="84" name="楕円 83"/>
        <xdr:cNvSpPr/>
      </xdr:nvSpPr>
      <xdr:spPr>
        <a:xfrm>
          <a:off x="3746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67581</xdr:rowOff>
    </xdr:from>
    <xdr:ext cx="469744" cy="259045"/>
    <xdr:sp macro="" textlink="">
      <xdr:nvSpPr>
        <xdr:cNvPr id="85" name="テキスト ボックス 84"/>
        <xdr:cNvSpPr txBox="1"/>
      </xdr:nvSpPr>
      <xdr:spPr>
        <a:xfrm>
          <a:off x="3562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110127</xdr:rowOff>
    </xdr:from>
    <xdr:to>
      <xdr:col>15</xdr:col>
      <xdr:colOff>101600</xdr:colOff>
      <xdr:row>35</xdr:row>
      <xdr:rowOff>40277</xdr:rowOff>
    </xdr:to>
    <xdr:sp macro="" textlink="">
      <xdr:nvSpPr>
        <xdr:cNvPr id="86" name="楕円 85"/>
        <xdr:cNvSpPr/>
      </xdr:nvSpPr>
      <xdr:spPr>
        <a:xfrm>
          <a:off x="2857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56804</xdr:rowOff>
    </xdr:from>
    <xdr:ext cx="469744" cy="259045"/>
    <xdr:sp macro="" textlink="">
      <xdr:nvSpPr>
        <xdr:cNvPr id="87" name="テキスト ボックス 86"/>
        <xdr:cNvSpPr txBox="1"/>
      </xdr:nvSpPr>
      <xdr:spPr>
        <a:xfrm>
          <a:off x="2673428" y="571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122863</xdr:rowOff>
    </xdr:from>
    <xdr:to>
      <xdr:col>10</xdr:col>
      <xdr:colOff>165100</xdr:colOff>
      <xdr:row>34</xdr:row>
      <xdr:rowOff>53013</xdr:rowOff>
    </xdr:to>
    <xdr:sp macro="" textlink="">
      <xdr:nvSpPr>
        <xdr:cNvPr id="88" name="楕円 87"/>
        <xdr:cNvSpPr/>
      </xdr:nvSpPr>
      <xdr:spPr>
        <a:xfrm>
          <a:off x="1968500" y="57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69540</xdr:rowOff>
    </xdr:from>
    <xdr:ext cx="469744" cy="259045"/>
    <xdr:sp macro="" textlink="">
      <xdr:nvSpPr>
        <xdr:cNvPr id="89" name="テキスト ボックス 88"/>
        <xdr:cNvSpPr txBox="1"/>
      </xdr:nvSpPr>
      <xdr:spPr>
        <a:xfrm>
          <a:off x="1784428" y="55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45466</xdr:rowOff>
    </xdr:from>
    <xdr:to>
      <xdr:col>6</xdr:col>
      <xdr:colOff>38100</xdr:colOff>
      <xdr:row>34</xdr:row>
      <xdr:rowOff>147066</xdr:rowOff>
    </xdr:to>
    <xdr:sp macro="" textlink="">
      <xdr:nvSpPr>
        <xdr:cNvPr id="90" name="楕円 89"/>
        <xdr:cNvSpPr/>
      </xdr:nvSpPr>
      <xdr:spPr>
        <a:xfrm>
          <a:off x="107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163593</xdr:rowOff>
    </xdr:from>
    <xdr:ext cx="469744" cy="259045"/>
    <xdr:sp macro="" textlink="">
      <xdr:nvSpPr>
        <xdr:cNvPr id="91" name="テキスト ボックス 90"/>
        <xdr:cNvSpPr txBox="1"/>
      </xdr:nvSpPr>
      <xdr:spPr>
        <a:xfrm>
          <a:off x="895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120491</xdr:rowOff>
    </xdr:from>
    <xdr:to>
      <xdr:col>24</xdr:col>
      <xdr:colOff>63500</xdr:colOff>
      <xdr:row>58</xdr:row>
      <xdr:rowOff>132153</xdr:rowOff>
    </xdr:to>
    <xdr:cxnSp macro="">
      <xdr:nvCxnSpPr>
        <xdr:cNvPr id="122" name="直線コネクタ 121"/>
        <xdr:cNvCxnSpPr/>
      </xdr:nvCxnSpPr>
      <xdr:spPr>
        <a:xfrm flipV="1">
          <a:off x="3797300" y="10064591"/>
          <a:ext cx="8382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110691</xdr:rowOff>
    </xdr:from>
    <xdr:to>
      <xdr:col>19</xdr:col>
      <xdr:colOff>177800</xdr:colOff>
      <xdr:row>58</xdr:row>
      <xdr:rowOff>132153</xdr:rowOff>
    </xdr:to>
    <xdr:cxnSp macro="">
      <xdr:nvCxnSpPr>
        <xdr:cNvPr id="125" name="直線コネクタ 124"/>
        <xdr:cNvCxnSpPr/>
      </xdr:nvCxnSpPr>
      <xdr:spPr>
        <a:xfrm>
          <a:off x="2908300" y="10054791"/>
          <a:ext cx="8890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75976</xdr:rowOff>
    </xdr:from>
    <xdr:to>
      <xdr:col>15</xdr:col>
      <xdr:colOff>50800</xdr:colOff>
      <xdr:row>58</xdr:row>
      <xdr:rowOff>110691</xdr:rowOff>
    </xdr:to>
    <xdr:cxnSp macro="">
      <xdr:nvCxnSpPr>
        <xdr:cNvPr id="128" name="直線コネクタ 127"/>
        <xdr:cNvCxnSpPr/>
      </xdr:nvCxnSpPr>
      <xdr:spPr>
        <a:xfrm>
          <a:off x="2019300" y="10020076"/>
          <a:ext cx="889000" cy="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75976</xdr:rowOff>
    </xdr:from>
    <xdr:to>
      <xdr:col>10</xdr:col>
      <xdr:colOff>114300</xdr:colOff>
      <xdr:row>58</xdr:row>
      <xdr:rowOff>125213</xdr:rowOff>
    </xdr:to>
    <xdr:cxnSp macro="">
      <xdr:nvCxnSpPr>
        <xdr:cNvPr id="131" name="直線コネクタ 130"/>
        <xdr:cNvCxnSpPr/>
      </xdr:nvCxnSpPr>
      <xdr:spPr>
        <a:xfrm flipV="1">
          <a:off x="1130300" y="10020076"/>
          <a:ext cx="889000" cy="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69691</xdr:rowOff>
    </xdr:from>
    <xdr:to>
      <xdr:col>24</xdr:col>
      <xdr:colOff>114300</xdr:colOff>
      <xdr:row>58</xdr:row>
      <xdr:rowOff>171291</xdr:rowOff>
    </xdr:to>
    <xdr:sp macro="" textlink="">
      <xdr:nvSpPr>
        <xdr:cNvPr id="141" name="楕円 140"/>
        <xdr:cNvSpPr/>
      </xdr:nvSpPr>
      <xdr:spPr>
        <a:xfrm>
          <a:off x="4584700" y="100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156068</xdr:rowOff>
    </xdr:from>
    <xdr:ext cx="534377" cy="259045"/>
    <xdr:sp macro="" textlink="">
      <xdr:nvSpPr>
        <xdr:cNvPr id="142" name="総務費該当値テキスト"/>
        <xdr:cNvSpPr txBox="1"/>
      </xdr:nvSpPr>
      <xdr:spPr>
        <a:xfrm>
          <a:off x="4686300" y="99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81353</xdr:rowOff>
    </xdr:from>
    <xdr:to>
      <xdr:col>20</xdr:col>
      <xdr:colOff>38100</xdr:colOff>
      <xdr:row>59</xdr:row>
      <xdr:rowOff>11503</xdr:rowOff>
    </xdr:to>
    <xdr:sp macro="" textlink="">
      <xdr:nvSpPr>
        <xdr:cNvPr id="143" name="楕円 142"/>
        <xdr:cNvSpPr/>
      </xdr:nvSpPr>
      <xdr:spPr>
        <a:xfrm>
          <a:off x="3746500" y="100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2630</xdr:rowOff>
    </xdr:from>
    <xdr:ext cx="534377" cy="259045"/>
    <xdr:sp macro="" textlink="">
      <xdr:nvSpPr>
        <xdr:cNvPr id="144" name="テキスト ボックス 143"/>
        <xdr:cNvSpPr txBox="1"/>
      </xdr:nvSpPr>
      <xdr:spPr>
        <a:xfrm>
          <a:off x="3530111" y="101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59891</xdr:rowOff>
    </xdr:from>
    <xdr:to>
      <xdr:col>15</xdr:col>
      <xdr:colOff>101600</xdr:colOff>
      <xdr:row>58</xdr:row>
      <xdr:rowOff>161491</xdr:rowOff>
    </xdr:to>
    <xdr:sp macro="" textlink="">
      <xdr:nvSpPr>
        <xdr:cNvPr id="145" name="楕円 144"/>
        <xdr:cNvSpPr/>
      </xdr:nvSpPr>
      <xdr:spPr>
        <a:xfrm>
          <a:off x="2857500" y="100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152618</xdr:rowOff>
    </xdr:from>
    <xdr:ext cx="534377" cy="259045"/>
    <xdr:sp macro="" textlink="">
      <xdr:nvSpPr>
        <xdr:cNvPr id="146" name="テキスト ボックス 145"/>
        <xdr:cNvSpPr txBox="1"/>
      </xdr:nvSpPr>
      <xdr:spPr>
        <a:xfrm>
          <a:off x="2641111" y="100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25176</xdr:rowOff>
    </xdr:from>
    <xdr:to>
      <xdr:col>10</xdr:col>
      <xdr:colOff>165100</xdr:colOff>
      <xdr:row>58</xdr:row>
      <xdr:rowOff>126776</xdr:rowOff>
    </xdr:to>
    <xdr:sp macro="" textlink="">
      <xdr:nvSpPr>
        <xdr:cNvPr id="147" name="楕円 146"/>
        <xdr:cNvSpPr/>
      </xdr:nvSpPr>
      <xdr:spPr>
        <a:xfrm>
          <a:off x="1968500" y="99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117903</xdr:rowOff>
    </xdr:from>
    <xdr:ext cx="534377" cy="259045"/>
    <xdr:sp macro="" textlink="">
      <xdr:nvSpPr>
        <xdr:cNvPr id="148" name="テキスト ボックス 147"/>
        <xdr:cNvSpPr txBox="1"/>
      </xdr:nvSpPr>
      <xdr:spPr>
        <a:xfrm>
          <a:off x="1752111" y="100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74413</xdr:rowOff>
    </xdr:from>
    <xdr:to>
      <xdr:col>6</xdr:col>
      <xdr:colOff>38100</xdr:colOff>
      <xdr:row>59</xdr:row>
      <xdr:rowOff>4563</xdr:rowOff>
    </xdr:to>
    <xdr:sp macro="" textlink="">
      <xdr:nvSpPr>
        <xdr:cNvPr id="149" name="楕円 148"/>
        <xdr:cNvSpPr/>
      </xdr:nvSpPr>
      <xdr:spPr>
        <a:xfrm>
          <a:off x="1079500" y="1001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167140</xdr:rowOff>
    </xdr:from>
    <xdr:ext cx="534377" cy="259045"/>
    <xdr:sp macro="" textlink="">
      <xdr:nvSpPr>
        <xdr:cNvPr id="150" name="テキスト ボックス 149"/>
        <xdr:cNvSpPr txBox="1"/>
      </xdr:nvSpPr>
      <xdr:spPr>
        <a:xfrm>
          <a:off x="863111" y="101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131445</xdr:rowOff>
    </xdr:from>
    <xdr:to>
      <xdr:col>24</xdr:col>
      <xdr:colOff>63500</xdr:colOff>
      <xdr:row>75</xdr:row>
      <xdr:rowOff>50076</xdr:rowOff>
    </xdr:to>
    <xdr:cxnSp macro="">
      <xdr:nvCxnSpPr>
        <xdr:cNvPr id="180" name="直線コネクタ 179"/>
        <xdr:cNvCxnSpPr/>
      </xdr:nvCxnSpPr>
      <xdr:spPr>
        <a:xfrm>
          <a:off x="3797300" y="12818745"/>
          <a:ext cx="838200" cy="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131445</xdr:rowOff>
    </xdr:from>
    <xdr:to>
      <xdr:col>19</xdr:col>
      <xdr:colOff>177800</xdr:colOff>
      <xdr:row>75</xdr:row>
      <xdr:rowOff>76340</xdr:rowOff>
    </xdr:to>
    <xdr:cxnSp macro="">
      <xdr:nvCxnSpPr>
        <xdr:cNvPr id="183" name="直線コネクタ 182"/>
        <xdr:cNvCxnSpPr/>
      </xdr:nvCxnSpPr>
      <xdr:spPr>
        <a:xfrm flipV="1">
          <a:off x="2908300" y="12818745"/>
          <a:ext cx="889000" cy="1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76340</xdr:rowOff>
    </xdr:from>
    <xdr:to>
      <xdr:col>15</xdr:col>
      <xdr:colOff>50800</xdr:colOff>
      <xdr:row>75</xdr:row>
      <xdr:rowOff>134785</xdr:rowOff>
    </xdr:to>
    <xdr:cxnSp macro="">
      <xdr:nvCxnSpPr>
        <xdr:cNvPr id="186" name="直線コネクタ 185"/>
        <xdr:cNvCxnSpPr/>
      </xdr:nvCxnSpPr>
      <xdr:spPr>
        <a:xfrm flipV="1">
          <a:off x="2019300" y="12935090"/>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134785</xdr:rowOff>
    </xdr:from>
    <xdr:to>
      <xdr:col>10</xdr:col>
      <xdr:colOff>114300</xdr:colOff>
      <xdr:row>76</xdr:row>
      <xdr:rowOff>11824</xdr:rowOff>
    </xdr:to>
    <xdr:cxnSp macro="">
      <xdr:nvCxnSpPr>
        <xdr:cNvPr id="189" name="直線コネクタ 188"/>
        <xdr:cNvCxnSpPr/>
      </xdr:nvCxnSpPr>
      <xdr:spPr>
        <a:xfrm flipV="1">
          <a:off x="1130300" y="12993535"/>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170726</xdr:rowOff>
    </xdr:from>
    <xdr:to>
      <xdr:col>24</xdr:col>
      <xdr:colOff>114300</xdr:colOff>
      <xdr:row>75</xdr:row>
      <xdr:rowOff>100876</xdr:rowOff>
    </xdr:to>
    <xdr:sp macro="" textlink="">
      <xdr:nvSpPr>
        <xdr:cNvPr id="199" name="楕円 198"/>
        <xdr:cNvSpPr/>
      </xdr:nvSpPr>
      <xdr:spPr>
        <a:xfrm>
          <a:off x="4584700" y="128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22153</xdr:rowOff>
    </xdr:from>
    <xdr:ext cx="599010" cy="259045"/>
    <xdr:sp macro="" textlink="">
      <xdr:nvSpPr>
        <xdr:cNvPr id="200" name="民生費該当値テキスト"/>
        <xdr:cNvSpPr txBox="1"/>
      </xdr:nvSpPr>
      <xdr:spPr>
        <a:xfrm>
          <a:off x="4686300" y="1270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80645</xdr:rowOff>
    </xdr:from>
    <xdr:to>
      <xdr:col>20</xdr:col>
      <xdr:colOff>38100</xdr:colOff>
      <xdr:row>75</xdr:row>
      <xdr:rowOff>10795</xdr:rowOff>
    </xdr:to>
    <xdr:sp macro="" textlink="">
      <xdr:nvSpPr>
        <xdr:cNvPr id="201" name="楕円 200"/>
        <xdr:cNvSpPr/>
      </xdr:nvSpPr>
      <xdr:spPr>
        <a:xfrm>
          <a:off x="3746500" y="127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27322</xdr:rowOff>
    </xdr:from>
    <xdr:ext cx="599010" cy="259045"/>
    <xdr:sp macro="" textlink="">
      <xdr:nvSpPr>
        <xdr:cNvPr id="202" name="テキスト ボックス 201"/>
        <xdr:cNvSpPr txBox="1"/>
      </xdr:nvSpPr>
      <xdr:spPr>
        <a:xfrm>
          <a:off x="3497795" y="1254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25540</xdr:rowOff>
    </xdr:from>
    <xdr:to>
      <xdr:col>15</xdr:col>
      <xdr:colOff>101600</xdr:colOff>
      <xdr:row>75</xdr:row>
      <xdr:rowOff>127140</xdr:rowOff>
    </xdr:to>
    <xdr:sp macro="" textlink="">
      <xdr:nvSpPr>
        <xdr:cNvPr id="203" name="楕円 202"/>
        <xdr:cNvSpPr/>
      </xdr:nvSpPr>
      <xdr:spPr>
        <a:xfrm>
          <a:off x="2857500" y="128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143667</xdr:rowOff>
    </xdr:from>
    <xdr:ext cx="599010" cy="259045"/>
    <xdr:sp macro="" textlink="">
      <xdr:nvSpPr>
        <xdr:cNvPr id="204" name="テキスト ボックス 203"/>
        <xdr:cNvSpPr txBox="1"/>
      </xdr:nvSpPr>
      <xdr:spPr>
        <a:xfrm>
          <a:off x="2608795" y="1265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83985</xdr:rowOff>
    </xdr:from>
    <xdr:to>
      <xdr:col>10</xdr:col>
      <xdr:colOff>165100</xdr:colOff>
      <xdr:row>76</xdr:row>
      <xdr:rowOff>14136</xdr:rowOff>
    </xdr:to>
    <xdr:sp macro="" textlink="">
      <xdr:nvSpPr>
        <xdr:cNvPr id="205" name="楕円 204"/>
        <xdr:cNvSpPr/>
      </xdr:nvSpPr>
      <xdr:spPr>
        <a:xfrm>
          <a:off x="1968500" y="12942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30662</xdr:rowOff>
    </xdr:from>
    <xdr:ext cx="599010" cy="259045"/>
    <xdr:sp macro="" textlink="">
      <xdr:nvSpPr>
        <xdr:cNvPr id="206" name="テキスト ボックス 205"/>
        <xdr:cNvSpPr txBox="1"/>
      </xdr:nvSpPr>
      <xdr:spPr>
        <a:xfrm>
          <a:off x="1719795" y="1271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132474</xdr:rowOff>
    </xdr:from>
    <xdr:to>
      <xdr:col>6</xdr:col>
      <xdr:colOff>38100</xdr:colOff>
      <xdr:row>76</xdr:row>
      <xdr:rowOff>62624</xdr:rowOff>
    </xdr:to>
    <xdr:sp macro="" textlink="">
      <xdr:nvSpPr>
        <xdr:cNvPr id="207" name="楕円 206"/>
        <xdr:cNvSpPr/>
      </xdr:nvSpPr>
      <xdr:spPr>
        <a:xfrm>
          <a:off x="1079500" y="129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79151</xdr:rowOff>
    </xdr:from>
    <xdr:ext cx="599010" cy="259045"/>
    <xdr:sp macro="" textlink="">
      <xdr:nvSpPr>
        <xdr:cNvPr id="208" name="テキスト ボックス 207"/>
        <xdr:cNvSpPr txBox="1"/>
      </xdr:nvSpPr>
      <xdr:spPr>
        <a:xfrm>
          <a:off x="830795" y="1276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162971</xdr:rowOff>
    </xdr:from>
    <xdr:to>
      <xdr:col>24</xdr:col>
      <xdr:colOff>63500</xdr:colOff>
      <xdr:row>95</xdr:row>
      <xdr:rowOff>18633</xdr:rowOff>
    </xdr:to>
    <xdr:cxnSp macro="">
      <xdr:nvCxnSpPr>
        <xdr:cNvPr id="236" name="直線コネクタ 235"/>
        <xdr:cNvCxnSpPr/>
      </xdr:nvCxnSpPr>
      <xdr:spPr>
        <a:xfrm flipV="1">
          <a:off x="3797300" y="16279271"/>
          <a:ext cx="8382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18633</xdr:rowOff>
    </xdr:from>
    <xdr:to>
      <xdr:col>19</xdr:col>
      <xdr:colOff>177800</xdr:colOff>
      <xdr:row>95</xdr:row>
      <xdr:rowOff>48763</xdr:rowOff>
    </xdr:to>
    <xdr:cxnSp macro="">
      <xdr:nvCxnSpPr>
        <xdr:cNvPr id="239" name="直線コネクタ 238"/>
        <xdr:cNvCxnSpPr/>
      </xdr:nvCxnSpPr>
      <xdr:spPr>
        <a:xfrm flipV="1">
          <a:off x="2908300" y="16306383"/>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45997</xdr:rowOff>
    </xdr:from>
    <xdr:to>
      <xdr:col>15</xdr:col>
      <xdr:colOff>50800</xdr:colOff>
      <xdr:row>95</xdr:row>
      <xdr:rowOff>48763</xdr:rowOff>
    </xdr:to>
    <xdr:cxnSp macro="">
      <xdr:nvCxnSpPr>
        <xdr:cNvPr id="242" name="直線コネクタ 241"/>
        <xdr:cNvCxnSpPr/>
      </xdr:nvCxnSpPr>
      <xdr:spPr>
        <a:xfrm>
          <a:off x="2019300" y="16333747"/>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45997</xdr:rowOff>
    </xdr:from>
    <xdr:to>
      <xdr:col>10</xdr:col>
      <xdr:colOff>114300</xdr:colOff>
      <xdr:row>95</xdr:row>
      <xdr:rowOff>53449</xdr:rowOff>
    </xdr:to>
    <xdr:cxnSp macro="">
      <xdr:nvCxnSpPr>
        <xdr:cNvPr id="245" name="直線コネクタ 244"/>
        <xdr:cNvCxnSpPr/>
      </xdr:nvCxnSpPr>
      <xdr:spPr>
        <a:xfrm flipV="1">
          <a:off x="1130300" y="16333747"/>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112171</xdr:rowOff>
    </xdr:from>
    <xdr:to>
      <xdr:col>24</xdr:col>
      <xdr:colOff>114300</xdr:colOff>
      <xdr:row>95</xdr:row>
      <xdr:rowOff>42321</xdr:rowOff>
    </xdr:to>
    <xdr:sp macro="" textlink="">
      <xdr:nvSpPr>
        <xdr:cNvPr id="255" name="楕円 254"/>
        <xdr:cNvSpPr/>
      </xdr:nvSpPr>
      <xdr:spPr>
        <a:xfrm>
          <a:off x="4584700" y="162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135048</xdr:rowOff>
    </xdr:from>
    <xdr:ext cx="534377" cy="259045"/>
    <xdr:sp macro="" textlink="">
      <xdr:nvSpPr>
        <xdr:cNvPr id="256" name="衛生費該当値テキスト"/>
        <xdr:cNvSpPr txBox="1"/>
      </xdr:nvSpPr>
      <xdr:spPr>
        <a:xfrm>
          <a:off x="4686300" y="1607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139283</xdr:rowOff>
    </xdr:from>
    <xdr:to>
      <xdr:col>20</xdr:col>
      <xdr:colOff>38100</xdr:colOff>
      <xdr:row>95</xdr:row>
      <xdr:rowOff>69433</xdr:rowOff>
    </xdr:to>
    <xdr:sp macro="" textlink="">
      <xdr:nvSpPr>
        <xdr:cNvPr id="257" name="楕円 256"/>
        <xdr:cNvSpPr/>
      </xdr:nvSpPr>
      <xdr:spPr>
        <a:xfrm>
          <a:off x="3746500" y="162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85960</xdr:rowOff>
    </xdr:from>
    <xdr:ext cx="534377" cy="259045"/>
    <xdr:sp macro="" textlink="">
      <xdr:nvSpPr>
        <xdr:cNvPr id="258" name="テキスト ボックス 257"/>
        <xdr:cNvSpPr txBox="1"/>
      </xdr:nvSpPr>
      <xdr:spPr>
        <a:xfrm>
          <a:off x="3530111" y="1603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169413</xdr:rowOff>
    </xdr:from>
    <xdr:to>
      <xdr:col>15</xdr:col>
      <xdr:colOff>101600</xdr:colOff>
      <xdr:row>95</xdr:row>
      <xdr:rowOff>99563</xdr:rowOff>
    </xdr:to>
    <xdr:sp macro="" textlink="">
      <xdr:nvSpPr>
        <xdr:cNvPr id="259" name="楕円 258"/>
        <xdr:cNvSpPr/>
      </xdr:nvSpPr>
      <xdr:spPr>
        <a:xfrm>
          <a:off x="2857500" y="162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116090</xdr:rowOff>
    </xdr:from>
    <xdr:ext cx="534377" cy="259045"/>
    <xdr:sp macro="" textlink="">
      <xdr:nvSpPr>
        <xdr:cNvPr id="260" name="テキスト ボックス 259"/>
        <xdr:cNvSpPr txBox="1"/>
      </xdr:nvSpPr>
      <xdr:spPr>
        <a:xfrm>
          <a:off x="2641111" y="160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166647</xdr:rowOff>
    </xdr:from>
    <xdr:to>
      <xdr:col>10</xdr:col>
      <xdr:colOff>165100</xdr:colOff>
      <xdr:row>95</xdr:row>
      <xdr:rowOff>96797</xdr:rowOff>
    </xdr:to>
    <xdr:sp macro="" textlink="">
      <xdr:nvSpPr>
        <xdr:cNvPr id="261" name="楕円 260"/>
        <xdr:cNvSpPr/>
      </xdr:nvSpPr>
      <xdr:spPr>
        <a:xfrm>
          <a:off x="1968500" y="162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113324</xdr:rowOff>
    </xdr:from>
    <xdr:ext cx="534377" cy="259045"/>
    <xdr:sp macro="" textlink="">
      <xdr:nvSpPr>
        <xdr:cNvPr id="262" name="テキスト ボックス 261"/>
        <xdr:cNvSpPr txBox="1"/>
      </xdr:nvSpPr>
      <xdr:spPr>
        <a:xfrm>
          <a:off x="1752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2649</xdr:rowOff>
    </xdr:from>
    <xdr:to>
      <xdr:col>6</xdr:col>
      <xdr:colOff>38100</xdr:colOff>
      <xdr:row>95</xdr:row>
      <xdr:rowOff>104249</xdr:rowOff>
    </xdr:to>
    <xdr:sp macro="" textlink="">
      <xdr:nvSpPr>
        <xdr:cNvPr id="263" name="楕円 262"/>
        <xdr:cNvSpPr/>
      </xdr:nvSpPr>
      <xdr:spPr>
        <a:xfrm>
          <a:off x="1079500" y="162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120776</xdr:rowOff>
    </xdr:from>
    <xdr:ext cx="534377" cy="259045"/>
    <xdr:sp macro="" textlink="">
      <xdr:nvSpPr>
        <xdr:cNvPr id="264" name="テキスト ボックス 263"/>
        <xdr:cNvSpPr txBox="1"/>
      </xdr:nvSpPr>
      <xdr:spPr>
        <a:xfrm>
          <a:off x="863111" y="160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146177</xdr:rowOff>
    </xdr:from>
    <xdr:to>
      <xdr:col>55</xdr:col>
      <xdr:colOff>0</xdr:colOff>
      <xdr:row>34</xdr:row>
      <xdr:rowOff>159131</xdr:rowOff>
    </xdr:to>
    <xdr:cxnSp macro="">
      <xdr:nvCxnSpPr>
        <xdr:cNvPr id="293" name="直線コネクタ 292"/>
        <xdr:cNvCxnSpPr/>
      </xdr:nvCxnSpPr>
      <xdr:spPr>
        <a:xfrm flipV="1">
          <a:off x="9639300" y="5975477"/>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20828</xdr:rowOff>
    </xdr:from>
    <xdr:to>
      <xdr:col>50</xdr:col>
      <xdr:colOff>114300</xdr:colOff>
      <xdr:row>34</xdr:row>
      <xdr:rowOff>159131</xdr:rowOff>
    </xdr:to>
    <xdr:cxnSp macro="">
      <xdr:nvCxnSpPr>
        <xdr:cNvPr id="296" name="直線コネクタ 295"/>
        <xdr:cNvCxnSpPr/>
      </xdr:nvCxnSpPr>
      <xdr:spPr>
        <a:xfrm>
          <a:off x="8750300" y="5678678"/>
          <a:ext cx="889000" cy="3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20828</xdr:rowOff>
    </xdr:from>
    <xdr:to>
      <xdr:col>45</xdr:col>
      <xdr:colOff>177800</xdr:colOff>
      <xdr:row>34</xdr:row>
      <xdr:rowOff>135509</xdr:rowOff>
    </xdr:to>
    <xdr:cxnSp macro="">
      <xdr:nvCxnSpPr>
        <xdr:cNvPr id="299" name="直線コネクタ 298"/>
        <xdr:cNvCxnSpPr/>
      </xdr:nvCxnSpPr>
      <xdr:spPr>
        <a:xfrm flipV="1">
          <a:off x="7861300" y="5678678"/>
          <a:ext cx="8890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42545</xdr:rowOff>
    </xdr:from>
    <xdr:to>
      <xdr:col>41</xdr:col>
      <xdr:colOff>50800</xdr:colOff>
      <xdr:row>34</xdr:row>
      <xdr:rowOff>135509</xdr:rowOff>
    </xdr:to>
    <xdr:cxnSp macro="">
      <xdr:nvCxnSpPr>
        <xdr:cNvPr id="302" name="直線コネクタ 301"/>
        <xdr:cNvCxnSpPr/>
      </xdr:nvCxnSpPr>
      <xdr:spPr>
        <a:xfrm>
          <a:off x="6972300" y="5528945"/>
          <a:ext cx="889000" cy="4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95377</xdr:rowOff>
    </xdr:from>
    <xdr:to>
      <xdr:col>55</xdr:col>
      <xdr:colOff>50800</xdr:colOff>
      <xdr:row>35</xdr:row>
      <xdr:rowOff>25527</xdr:rowOff>
    </xdr:to>
    <xdr:sp macro="" textlink="">
      <xdr:nvSpPr>
        <xdr:cNvPr id="312" name="楕円 311"/>
        <xdr:cNvSpPr/>
      </xdr:nvSpPr>
      <xdr:spPr>
        <a:xfrm>
          <a:off x="10426700" y="59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118254</xdr:rowOff>
    </xdr:from>
    <xdr:ext cx="469744" cy="259045"/>
    <xdr:sp macro="" textlink="">
      <xdr:nvSpPr>
        <xdr:cNvPr id="313" name="労働費該当値テキスト"/>
        <xdr:cNvSpPr txBox="1"/>
      </xdr:nvSpPr>
      <xdr:spPr>
        <a:xfrm>
          <a:off x="10528300" y="57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108331</xdr:rowOff>
    </xdr:from>
    <xdr:to>
      <xdr:col>50</xdr:col>
      <xdr:colOff>165100</xdr:colOff>
      <xdr:row>35</xdr:row>
      <xdr:rowOff>38481</xdr:rowOff>
    </xdr:to>
    <xdr:sp macro="" textlink="">
      <xdr:nvSpPr>
        <xdr:cNvPr id="314" name="楕円 313"/>
        <xdr:cNvSpPr/>
      </xdr:nvSpPr>
      <xdr:spPr>
        <a:xfrm>
          <a:off x="9588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55008</xdr:rowOff>
    </xdr:from>
    <xdr:ext cx="469744" cy="259045"/>
    <xdr:sp macro="" textlink="">
      <xdr:nvSpPr>
        <xdr:cNvPr id="315" name="テキスト ボックス 314"/>
        <xdr:cNvSpPr txBox="1"/>
      </xdr:nvSpPr>
      <xdr:spPr>
        <a:xfrm>
          <a:off x="9404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141478</xdr:rowOff>
    </xdr:from>
    <xdr:to>
      <xdr:col>46</xdr:col>
      <xdr:colOff>38100</xdr:colOff>
      <xdr:row>33</xdr:row>
      <xdr:rowOff>71628</xdr:rowOff>
    </xdr:to>
    <xdr:sp macro="" textlink="">
      <xdr:nvSpPr>
        <xdr:cNvPr id="316" name="楕円 315"/>
        <xdr:cNvSpPr/>
      </xdr:nvSpPr>
      <xdr:spPr>
        <a:xfrm>
          <a:off x="8699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88155</xdr:rowOff>
    </xdr:from>
    <xdr:ext cx="469744" cy="259045"/>
    <xdr:sp macro="" textlink="">
      <xdr:nvSpPr>
        <xdr:cNvPr id="317" name="テキスト ボックス 316"/>
        <xdr:cNvSpPr txBox="1"/>
      </xdr:nvSpPr>
      <xdr:spPr>
        <a:xfrm>
          <a:off x="8515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84709</xdr:rowOff>
    </xdr:from>
    <xdr:to>
      <xdr:col>41</xdr:col>
      <xdr:colOff>101600</xdr:colOff>
      <xdr:row>35</xdr:row>
      <xdr:rowOff>14859</xdr:rowOff>
    </xdr:to>
    <xdr:sp macro="" textlink="">
      <xdr:nvSpPr>
        <xdr:cNvPr id="318" name="楕円 317"/>
        <xdr:cNvSpPr/>
      </xdr:nvSpPr>
      <xdr:spPr>
        <a:xfrm>
          <a:off x="7810500" y="59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31386</xdr:rowOff>
    </xdr:from>
    <xdr:ext cx="469744" cy="259045"/>
    <xdr:sp macro="" textlink="">
      <xdr:nvSpPr>
        <xdr:cNvPr id="319" name="テキスト ボックス 318"/>
        <xdr:cNvSpPr txBox="1"/>
      </xdr:nvSpPr>
      <xdr:spPr>
        <a:xfrm>
          <a:off x="7626428" y="568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163195</xdr:rowOff>
    </xdr:from>
    <xdr:to>
      <xdr:col>36</xdr:col>
      <xdr:colOff>165100</xdr:colOff>
      <xdr:row>32</xdr:row>
      <xdr:rowOff>93345</xdr:rowOff>
    </xdr:to>
    <xdr:sp macro="" textlink="">
      <xdr:nvSpPr>
        <xdr:cNvPr id="320" name="楕円 319"/>
        <xdr:cNvSpPr/>
      </xdr:nvSpPr>
      <xdr:spPr>
        <a:xfrm>
          <a:off x="6921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109872</xdr:rowOff>
    </xdr:from>
    <xdr:ext cx="469744" cy="259045"/>
    <xdr:sp macro="" textlink="">
      <xdr:nvSpPr>
        <xdr:cNvPr id="321" name="テキスト ボックス 320"/>
        <xdr:cNvSpPr txBox="1"/>
      </xdr:nvSpPr>
      <xdr:spPr>
        <a:xfrm>
          <a:off x="6737428" y="52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153035</xdr:rowOff>
    </xdr:from>
    <xdr:to>
      <xdr:col>55</xdr:col>
      <xdr:colOff>0</xdr:colOff>
      <xdr:row>57</xdr:row>
      <xdr:rowOff>32791</xdr:rowOff>
    </xdr:to>
    <xdr:cxnSp macro="">
      <xdr:nvCxnSpPr>
        <xdr:cNvPr id="350" name="直線コネクタ 349"/>
        <xdr:cNvCxnSpPr/>
      </xdr:nvCxnSpPr>
      <xdr:spPr>
        <a:xfrm flipV="1">
          <a:off x="9639300" y="9582785"/>
          <a:ext cx="838200" cy="2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123165</xdr:rowOff>
    </xdr:from>
    <xdr:to>
      <xdr:col>50</xdr:col>
      <xdr:colOff>114300</xdr:colOff>
      <xdr:row>57</xdr:row>
      <xdr:rowOff>32791</xdr:rowOff>
    </xdr:to>
    <xdr:cxnSp macro="">
      <xdr:nvCxnSpPr>
        <xdr:cNvPr id="353" name="直線コネクタ 352"/>
        <xdr:cNvCxnSpPr/>
      </xdr:nvCxnSpPr>
      <xdr:spPr>
        <a:xfrm>
          <a:off x="8750300" y="9724365"/>
          <a:ext cx="8890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123165</xdr:rowOff>
    </xdr:from>
    <xdr:to>
      <xdr:col>45</xdr:col>
      <xdr:colOff>177800</xdr:colOff>
      <xdr:row>57</xdr:row>
      <xdr:rowOff>26905</xdr:rowOff>
    </xdr:to>
    <xdr:cxnSp macro="">
      <xdr:nvCxnSpPr>
        <xdr:cNvPr id="356" name="直線コネクタ 355"/>
        <xdr:cNvCxnSpPr/>
      </xdr:nvCxnSpPr>
      <xdr:spPr>
        <a:xfrm flipV="1">
          <a:off x="7861300" y="9724365"/>
          <a:ext cx="889000" cy="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26905</xdr:rowOff>
    </xdr:from>
    <xdr:to>
      <xdr:col>41</xdr:col>
      <xdr:colOff>50800</xdr:colOff>
      <xdr:row>57</xdr:row>
      <xdr:rowOff>61233</xdr:rowOff>
    </xdr:to>
    <xdr:cxnSp macro="">
      <xdr:nvCxnSpPr>
        <xdr:cNvPr id="359" name="直線コネクタ 358"/>
        <xdr:cNvCxnSpPr/>
      </xdr:nvCxnSpPr>
      <xdr:spPr>
        <a:xfrm flipV="1">
          <a:off x="6972300" y="979955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102235</xdr:rowOff>
    </xdr:from>
    <xdr:to>
      <xdr:col>55</xdr:col>
      <xdr:colOff>50800</xdr:colOff>
      <xdr:row>56</xdr:row>
      <xdr:rowOff>32385</xdr:rowOff>
    </xdr:to>
    <xdr:sp macro="" textlink="">
      <xdr:nvSpPr>
        <xdr:cNvPr id="369" name="楕円 368"/>
        <xdr:cNvSpPr/>
      </xdr:nvSpPr>
      <xdr:spPr>
        <a:xfrm>
          <a:off x="104267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125112</xdr:rowOff>
    </xdr:from>
    <xdr:ext cx="534377" cy="259045"/>
    <xdr:sp macro="" textlink="">
      <xdr:nvSpPr>
        <xdr:cNvPr id="370" name="農林水産業費該当値テキスト"/>
        <xdr:cNvSpPr txBox="1"/>
      </xdr:nvSpPr>
      <xdr:spPr>
        <a:xfrm>
          <a:off x="10528300" y="93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153441</xdr:rowOff>
    </xdr:from>
    <xdr:to>
      <xdr:col>50</xdr:col>
      <xdr:colOff>165100</xdr:colOff>
      <xdr:row>57</xdr:row>
      <xdr:rowOff>83591</xdr:rowOff>
    </xdr:to>
    <xdr:sp macro="" textlink="">
      <xdr:nvSpPr>
        <xdr:cNvPr id="371" name="楕円 370"/>
        <xdr:cNvSpPr/>
      </xdr:nvSpPr>
      <xdr:spPr>
        <a:xfrm>
          <a:off x="9588500" y="97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74718</xdr:rowOff>
    </xdr:from>
    <xdr:ext cx="534377" cy="259045"/>
    <xdr:sp macro="" textlink="">
      <xdr:nvSpPr>
        <xdr:cNvPr id="372" name="テキスト ボックス 371"/>
        <xdr:cNvSpPr txBox="1"/>
      </xdr:nvSpPr>
      <xdr:spPr>
        <a:xfrm>
          <a:off x="9372111" y="98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72365</xdr:rowOff>
    </xdr:from>
    <xdr:to>
      <xdr:col>46</xdr:col>
      <xdr:colOff>38100</xdr:colOff>
      <xdr:row>57</xdr:row>
      <xdr:rowOff>2515</xdr:rowOff>
    </xdr:to>
    <xdr:sp macro="" textlink="">
      <xdr:nvSpPr>
        <xdr:cNvPr id="373" name="楕円 372"/>
        <xdr:cNvSpPr/>
      </xdr:nvSpPr>
      <xdr:spPr>
        <a:xfrm>
          <a:off x="8699500" y="96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19042</xdr:rowOff>
    </xdr:from>
    <xdr:ext cx="534377" cy="259045"/>
    <xdr:sp macro="" textlink="">
      <xdr:nvSpPr>
        <xdr:cNvPr id="374" name="テキスト ボックス 373"/>
        <xdr:cNvSpPr txBox="1"/>
      </xdr:nvSpPr>
      <xdr:spPr>
        <a:xfrm>
          <a:off x="8483111" y="94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147555</xdr:rowOff>
    </xdr:from>
    <xdr:to>
      <xdr:col>41</xdr:col>
      <xdr:colOff>101600</xdr:colOff>
      <xdr:row>57</xdr:row>
      <xdr:rowOff>77705</xdr:rowOff>
    </xdr:to>
    <xdr:sp macro="" textlink="">
      <xdr:nvSpPr>
        <xdr:cNvPr id="375" name="楕円 374"/>
        <xdr:cNvSpPr/>
      </xdr:nvSpPr>
      <xdr:spPr>
        <a:xfrm>
          <a:off x="7810500" y="97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68832</xdr:rowOff>
    </xdr:from>
    <xdr:ext cx="534377" cy="259045"/>
    <xdr:sp macro="" textlink="">
      <xdr:nvSpPr>
        <xdr:cNvPr id="376" name="テキスト ボックス 375"/>
        <xdr:cNvSpPr txBox="1"/>
      </xdr:nvSpPr>
      <xdr:spPr>
        <a:xfrm>
          <a:off x="7594111" y="98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10433</xdr:rowOff>
    </xdr:from>
    <xdr:to>
      <xdr:col>36</xdr:col>
      <xdr:colOff>165100</xdr:colOff>
      <xdr:row>57</xdr:row>
      <xdr:rowOff>112033</xdr:rowOff>
    </xdr:to>
    <xdr:sp macro="" textlink="">
      <xdr:nvSpPr>
        <xdr:cNvPr id="377" name="楕円 376"/>
        <xdr:cNvSpPr/>
      </xdr:nvSpPr>
      <xdr:spPr>
        <a:xfrm>
          <a:off x="6921500" y="97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128560</xdr:rowOff>
    </xdr:from>
    <xdr:ext cx="534377" cy="259045"/>
    <xdr:sp macro="" textlink="">
      <xdr:nvSpPr>
        <xdr:cNvPr id="378" name="テキスト ボックス 377"/>
        <xdr:cNvSpPr txBox="1"/>
      </xdr:nvSpPr>
      <xdr:spPr>
        <a:xfrm>
          <a:off x="6705111" y="95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106249</xdr:rowOff>
    </xdr:from>
    <xdr:to>
      <xdr:col>55</xdr:col>
      <xdr:colOff>0</xdr:colOff>
      <xdr:row>75</xdr:row>
      <xdr:rowOff>169532</xdr:rowOff>
    </xdr:to>
    <xdr:cxnSp macro="">
      <xdr:nvCxnSpPr>
        <xdr:cNvPr id="407" name="直線コネクタ 406"/>
        <xdr:cNvCxnSpPr/>
      </xdr:nvCxnSpPr>
      <xdr:spPr>
        <a:xfrm flipV="1">
          <a:off x="9639300" y="12622099"/>
          <a:ext cx="838200" cy="40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81445</xdr:rowOff>
    </xdr:from>
    <xdr:to>
      <xdr:col>50</xdr:col>
      <xdr:colOff>114300</xdr:colOff>
      <xdr:row>75</xdr:row>
      <xdr:rowOff>169532</xdr:rowOff>
    </xdr:to>
    <xdr:cxnSp macro="">
      <xdr:nvCxnSpPr>
        <xdr:cNvPr id="410" name="直線コネクタ 409"/>
        <xdr:cNvCxnSpPr/>
      </xdr:nvCxnSpPr>
      <xdr:spPr>
        <a:xfrm>
          <a:off x="8750300" y="1294019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31953</xdr:rowOff>
    </xdr:from>
    <xdr:to>
      <xdr:col>45</xdr:col>
      <xdr:colOff>177800</xdr:colOff>
      <xdr:row>75</xdr:row>
      <xdr:rowOff>81445</xdr:rowOff>
    </xdr:to>
    <xdr:cxnSp macro="">
      <xdr:nvCxnSpPr>
        <xdr:cNvPr id="413" name="直線コネクタ 412"/>
        <xdr:cNvCxnSpPr/>
      </xdr:nvCxnSpPr>
      <xdr:spPr>
        <a:xfrm>
          <a:off x="7861300" y="12890703"/>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31953</xdr:rowOff>
    </xdr:from>
    <xdr:to>
      <xdr:col>41</xdr:col>
      <xdr:colOff>50800</xdr:colOff>
      <xdr:row>76</xdr:row>
      <xdr:rowOff>825</xdr:rowOff>
    </xdr:to>
    <xdr:cxnSp macro="">
      <xdr:nvCxnSpPr>
        <xdr:cNvPr id="416" name="直線コネクタ 415"/>
        <xdr:cNvCxnSpPr/>
      </xdr:nvCxnSpPr>
      <xdr:spPr>
        <a:xfrm flipV="1">
          <a:off x="6972300" y="12890703"/>
          <a:ext cx="889000" cy="1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0" name="テキスト ボックス 419"/>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55449</xdr:rowOff>
    </xdr:from>
    <xdr:to>
      <xdr:col>55</xdr:col>
      <xdr:colOff>50800</xdr:colOff>
      <xdr:row>73</xdr:row>
      <xdr:rowOff>157049</xdr:rowOff>
    </xdr:to>
    <xdr:sp macro="" textlink="">
      <xdr:nvSpPr>
        <xdr:cNvPr id="426" name="楕円 425"/>
        <xdr:cNvSpPr/>
      </xdr:nvSpPr>
      <xdr:spPr>
        <a:xfrm>
          <a:off x="10426700" y="125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78326</xdr:rowOff>
    </xdr:from>
    <xdr:ext cx="534377" cy="259045"/>
    <xdr:sp macro="" textlink="">
      <xdr:nvSpPr>
        <xdr:cNvPr id="427" name="商工費該当値テキスト"/>
        <xdr:cNvSpPr txBox="1"/>
      </xdr:nvSpPr>
      <xdr:spPr>
        <a:xfrm>
          <a:off x="10528300" y="124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118732</xdr:rowOff>
    </xdr:from>
    <xdr:to>
      <xdr:col>50</xdr:col>
      <xdr:colOff>165100</xdr:colOff>
      <xdr:row>76</xdr:row>
      <xdr:rowOff>48882</xdr:rowOff>
    </xdr:to>
    <xdr:sp macro="" textlink="">
      <xdr:nvSpPr>
        <xdr:cNvPr id="428" name="楕円 427"/>
        <xdr:cNvSpPr/>
      </xdr:nvSpPr>
      <xdr:spPr>
        <a:xfrm>
          <a:off x="9588500" y="12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65409</xdr:rowOff>
    </xdr:from>
    <xdr:ext cx="534377" cy="259045"/>
    <xdr:sp macro="" textlink="">
      <xdr:nvSpPr>
        <xdr:cNvPr id="429" name="テキスト ボックス 428"/>
        <xdr:cNvSpPr txBox="1"/>
      </xdr:nvSpPr>
      <xdr:spPr>
        <a:xfrm>
          <a:off x="9372111" y="12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30645</xdr:rowOff>
    </xdr:from>
    <xdr:to>
      <xdr:col>46</xdr:col>
      <xdr:colOff>38100</xdr:colOff>
      <xdr:row>75</xdr:row>
      <xdr:rowOff>132245</xdr:rowOff>
    </xdr:to>
    <xdr:sp macro="" textlink="">
      <xdr:nvSpPr>
        <xdr:cNvPr id="430" name="楕円 429"/>
        <xdr:cNvSpPr/>
      </xdr:nvSpPr>
      <xdr:spPr>
        <a:xfrm>
          <a:off x="86995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148772</xdr:rowOff>
    </xdr:from>
    <xdr:ext cx="534377" cy="259045"/>
    <xdr:sp macro="" textlink="">
      <xdr:nvSpPr>
        <xdr:cNvPr id="431" name="テキスト ボックス 430"/>
        <xdr:cNvSpPr txBox="1"/>
      </xdr:nvSpPr>
      <xdr:spPr>
        <a:xfrm>
          <a:off x="8483111" y="126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152603</xdr:rowOff>
    </xdr:from>
    <xdr:to>
      <xdr:col>41</xdr:col>
      <xdr:colOff>101600</xdr:colOff>
      <xdr:row>75</xdr:row>
      <xdr:rowOff>82753</xdr:rowOff>
    </xdr:to>
    <xdr:sp macro="" textlink="">
      <xdr:nvSpPr>
        <xdr:cNvPr id="432" name="楕円 431"/>
        <xdr:cNvSpPr/>
      </xdr:nvSpPr>
      <xdr:spPr>
        <a:xfrm>
          <a:off x="7810500" y="128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99280</xdr:rowOff>
    </xdr:from>
    <xdr:ext cx="534377" cy="259045"/>
    <xdr:sp macro="" textlink="">
      <xdr:nvSpPr>
        <xdr:cNvPr id="433" name="テキスト ボックス 432"/>
        <xdr:cNvSpPr txBox="1"/>
      </xdr:nvSpPr>
      <xdr:spPr>
        <a:xfrm>
          <a:off x="7594111" y="126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121476</xdr:rowOff>
    </xdr:from>
    <xdr:to>
      <xdr:col>36</xdr:col>
      <xdr:colOff>165100</xdr:colOff>
      <xdr:row>76</xdr:row>
      <xdr:rowOff>51625</xdr:rowOff>
    </xdr:to>
    <xdr:sp macro="" textlink="">
      <xdr:nvSpPr>
        <xdr:cNvPr id="434" name="楕円 433"/>
        <xdr:cNvSpPr/>
      </xdr:nvSpPr>
      <xdr:spPr>
        <a:xfrm>
          <a:off x="6921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68153</xdr:rowOff>
    </xdr:from>
    <xdr:ext cx="534377" cy="259045"/>
    <xdr:sp macro="" textlink="">
      <xdr:nvSpPr>
        <xdr:cNvPr id="435" name="テキスト ボックス 434"/>
        <xdr:cNvSpPr txBox="1"/>
      </xdr:nvSpPr>
      <xdr:spPr>
        <a:xfrm>
          <a:off x="6705111" y="127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10350</xdr:rowOff>
    </xdr:from>
    <xdr:to>
      <xdr:col>55</xdr:col>
      <xdr:colOff>0</xdr:colOff>
      <xdr:row>94</xdr:row>
      <xdr:rowOff>54832</xdr:rowOff>
    </xdr:to>
    <xdr:cxnSp macro="">
      <xdr:nvCxnSpPr>
        <xdr:cNvPr id="465" name="直線コネクタ 464"/>
        <xdr:cNvCxnSpPr/>
      </xdr:nvCxnSpPr>
      <xdr:spPr>
        <a:xfrm flipV="1">
          <a:off x="9639300" y="16126650"/>
          <a:ext cx="8382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54832</xdr:rowOff>
    </xdr:from>
    <xdr:to>
      <xdr:col>50</xdr:col>
      <xdr:colOff>114300</xdr:colOff>
      <xdr:row>95</xdr:row>
      <xdr:rowOff>51403</xdr:rowOff>
    </xdr:to>
    <xdr:cxnSp macro="">
      <xdr:nvCxnSpPr>
        <xdr:cNvPr id="468" name="直線コネクタ 467"/>
        <xdr:cNvCxnSpPr/>
      </xdr:nvCxnSpPr>
      <xdr:spPr>
        <a:xfrm flipV="1">
          <a:off x="8750300" y="16171132"/>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154730</xdr:rowOff>
    </xdr:from>
    <xdr:to>
      <xdr:col>45</xdr:col>
      <xdr:colOff>177800</xdr:colOff>
      <xdr:row>95</xdr:row>
      <xdr:rowOff>51403</xdr:rowOff>
    </xdr:to>
    <xdr:cxnSp macro="">
      <xdr:nvCxnSpPr>
        <xdr:cNvPr id="471" name="直線コネクタ 470"/>
        <xdr:cNvCxnSpPr/>
      </xdr:nvCxnSpPr>
      <xdr:spPr>
        <a:xfrm>
          <a:off x="7861300" y="16099580"/>
          <a:ext cx="8890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162046</xdr:rowOff>
    </xdr:from>
    <xdr:to>
      <xdr:col>41</xdr:col>
      <xdr:colOff>50800</xdr:colOff>
      <xdr:row>93</xdr:row>
      <xdr:rowOff>154730</xdr:rowOff>
    </xdr:to>
    <xdr:cxnSp macro="">
      <xdr:nvCxnSpPr>
        <xdr:cNvPr id="474" name="直線コネクタ 473"/>
        <xdr:cNvCxnSpPr/>
      </xdr:nvCxnSpPr>
      <xdr:spPr>
        <a:xfrm>
          <a:off x="6972300" y="15935446"/>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131000</xdr:rowOff>
    </xdr:from>
    <xdr:to>
      <xdr:col>55</xdr:col>
      <xdr:colOff>50800</xdr:colOff>
      <xdr:row>94</xdr:row>
      <xdr:rowOff>61150</xdr:rowOff>
    </xdr:to>
    <xdr:sp macro="" textlink="">
      <xdr:nvSpPr>
        <xdr:cNvPr id="484" name="楕円 483"/>
        <xdr:cNvSpPr/>
      </xdr:nvSpPr>
      <xdr:spPr>
        <a:xfrm>
          <a:off x="10426700" y="160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153877</xdr:rowOff>
    </xdr:from>
    <xdr:ext cx="534377" cy="259045"/>
    <xdr:sp macro="" textlink="">
      <xdr:nvSpPr>
        <xdr:cNvPr id="485" name="土木費該当値テキスト"/>
        <xdr:cNvSpPr txBox="1"/>
      </xdr:nvSpPr>
      <xdr:spPr>
        <a:xfrm>
          <a:off x="10528300" y="159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4032</xdr:rowOff>
    </xdr:from>
    <xdr:to>
      <xdr:col>50</xdr:col>
      <xdr:colOff>165100</xdr:colOff>
      <xdr:row>94</xdr:row>
      <xdr:rowOff>105632</xdr:rowOff>
    </xdr:to>
    <xdr:sp macro="" textlink="">
      <xdr:nvSpPr>
        <xdr:cNvPr id="486" name="楕円 485"/>
        <xdr:cNvSpPr/>
      </xdr:nvSpPr>
      <xdr:spPr>
        <a:xfrm>
          <a:off x="9588500" y="161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122159</xdr:rowOff>
    </xdr:from>
    <xdr:ext cx="534377" cy="259045"/>
    <xdr:sp macro="" textlink="">
      <xdr:nvSpPr>
        <xdr:cNvPr id="487" name="テキスト ボックス 486"/>
        <xdr:cNvSpPr txBox="1"/>
      </xdr:nvSpPr>
      <xdr:spPr>
        <a:xfrm>
          <a:off x="9372111" y="158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603</xdr:rowOff>
    </xdr:from>
    <xdr:to>
      <xdr:col>46</xdr:col>
      <xdr:colOff>38100</xdr:colOff>
      <xdr:row>95</xdr:row>
      <xdr:rowOff>102203</xdr:rowOff>
    </xdr:to>
    <xdr:sp macro="" textlink="">
      <xdr:nvSpPr>
        <xdr:cNvPr id="488" name="楕円 487"/>
        <xdr:cNvSpPr/>
      </xdr:nvSpPr>
      <xdr:spPr>
        <a:xfrm>
          <a:off x="8699500" y="16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118730</xdr:rowOff>
    </xdr:from>
    <xdr:ext cx="534377" cy="259045"/>
    <xdr:sp macro="" textlink="">
      <xdr:nvSpPr>
        <xdr:cNvPr id="489" name="テキスト ボックス 488"/>
        <xdr:cNvSpPr txBox="1"/>
      </xdr:nvSpPr>
      <xdr:spPr>
        <a:xfrm>
          <a:off x="8483111" y="16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103930</xdr:rowOff>
    </xdr:from>
    <xdr:to>
      <xdr:col>41</xdr:col>
      <xdr:colOff>101600</xdr:colOff>
      <xdr:row>94</xdr:row>
      <xdr:rowOff>34080</xdr:rowOff>
    </xdr:to>
    <xdr:sp macro="" textlink="">
      <xdr:nvSpPr>
        <xdr:cNvPr id="490" name="楕円 489"/>
        <xdr:cNvSpPr/>
      </xdr:nvSpPr>
      <xdr:spPr>
        <a:xfrm>
          <a:off x="7810500" y="160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50607</xdr:rowOff>
    </xdr:from>
    <xdr:ext cx="534377" cy="259045"/>
    <xdr:sp macro="" textlink="">
      <xdr:nvSpPr>
        <xdr:cNvPr id="491" name="テキスト ボックス 490"/>
        <xdr:cNvSpPr txBox="1"/>
      </xdr:nvSpPr>
      <xdr:spPr>
        <a:xfrm>
          <a:off x="7594111" y="1582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111246</xdr:rowOff>
    </xdr:from>
    <xdr:to>
      <xdr:col>36</xdr:col>
      <xdr:colOff>165100</xdr:colOff>
      <xdr:row>93</xdr:row>
      <xdr:rowOff>41396</xdr:rowOff>
    </xdr:to>
    <xdr:sp macro="" textlink="">
      <xdr:nvSpPr>
        <xdr:cNvPr id="492" name="楕円 491"/>
        <xdr:cNvSpPr/>
      </xdr:nvSpPr>
      <xdr:spPr>
        <a:xfrm>
          <a:off x="6921500" y="158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57923</xdr:rowOff>
    </xdr:from>
    <xdr:ext cx="534377" cy="259045"/>
    <xdr:sp macro="" textlink="">
      <xdr:nvSpPr>
        <xdr:cNvPr id="493" name="テキスト ボックス 492"/>
        <xdr:cNvSpPr txBox="1"/>
      </xdr:nvSpPr>
      <xdr:spPr>
        <a:xfrm>
          <a:off x="6705111" y="156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69683</xdr:rowOff>
    </xdr:from>
    <xdr:to>
      <xdr:col>85</xdr:col>
      <xdr:colOff>127000</xdr:colOff>
      <xdr:row>38</xdr:row>
      <xdr:rowOff>110766</xdr:rowOff>
    </xdr:to>
    <xdr:cxnSp macro="">
      <xdr:nvCxnSpPr>
        <xdr:cNvPr id="525" name="直線コネクタ 524"/>
        <xdr:cNvCxnSpPr/>
      </xdr:nvCxnSpPr>
      <xdr:spPr>
        <a:xfrm flipV="1">
          <a:off x="15481300" y="6584783"/>
          <a:ext cx="8382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88004</xdr:rowOff>
    </xdr:from>
    <xdr:to>
      <xdr:col>81</xdr:col>
      <xdr:colOff>50800</xdr:colOff>
      <xdr:row>38</xdr:row>
      <xdr:rowOff>110766</xdr:rowOff>
    </xdr:to>
    <xdr:cxnSp macro="">
      <xdr:nvCxnSpPr>
        <xdr:cNvPr id="528" name="直線コネクタ 527"/>
        <xdr:cNvCxnSpPr/>
      </xdr:nvCxnSpPr>
      <xdr:spPr>
        <a:xfrm>
          <a:off x="14592300" y="6603104"/>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88004</xdr:rowOff>
    </xdr:from>
    <xdr:to>
      <xdr:col>76</xdr:col>
      <xdr:colOff>114300</xdr:colOff>
      <xdr:row>38</xdr:row>
      <xdr:rowOff>168994</xdr:rowOff>
    </xdr:to>
    <xdr:cxnSp macro="">
      <xdr:nvCxnSpPr>
        <xdr:cNvPr id="531" name="直線コネクタ 530"/>
        <xdr:cNvCxnSpPr/>
      </xdr:nvCxnSpPr>
      <xdr:spPr>
        <a:xfrm flipV="1">
          <a:off x="13703300" y="6603104"/>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168994</xdr:rowOff>
    </xdr:from>
    <xdr:to>
      <xdr:col>71</xdr:col>
      <xdr:colOff>177800</xdr:colOff>
      <xdr:row>39</xdr:row>
      <xdr:rowOff>21873</xdr:rowOff>
    </xdr:to>
    <xdr:cxnSp macro="">
      <xdr:nvCxnSpPr>
        <xdr:cNvPr id="534" name="直線コネクタ 533"/>
        <xdr:cNvCxnSpPr/>
      </xdr:nvCxnSpPr>
      <xdr:spPr>
        <a:xfrm flipV="1">
          <a:off x="12814300" y="6684094"/>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18883</xdr:rowOff>
    </xdr:from>
    <xdr:to>
      <xdr:col>85</xdr:col>
      <xdr:colOff>177800</xdr:colOff>
      <xdr:row>38</xdr:row>
      <xdr:rowOff>120483</xdr:rowOff>
    </xdr:to>
    <xdr:sp macro="" textlink="">
      <xdr:nvSpPr>
        <xdr:cNvPr id="544" name="楕円 543"/>
        <xdr:cNvSpPr/>
      </xdr:nvSpPr>
      <xdr:spPr>
        <a:xfrm>
          <a:off x="16268700" y="65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105260</xdr:rowOff>
    </xdr:from>
    <xdr:ext cx="534377" cy="259045"/>
    <xdr:sp macro="" textlink="">
      <xdr:nvSpPr>
        <xdr:cNvPr id="545" name="消防費該当値テキスト"/>
        <xdr:cNvSpPr txBox="1"/>
      </xdr:nvSpPr>
      <xdr:spPr>
        <a:xfrm>
          <a:off x="16370300" y="64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59966</xdr:rowOff>
    </xdr:from>
    <xdr:to>
      <xdr:col>81</xdr:col>
      <xdr:colOff>101600</xdr:colOff>
      <xdr:row>38</xdr:row>
      <xdr:rowOff>161566</xdr:rowOff>
    </xdr:to>
    <xdr:sp macro="" textlink="">
      <xdr:nvSpPr>
        <xdr:cNvPr id="546" name="楕円 545"/>
        <xdr:cNvSpPr/>
      </xdr:nvSpPr>
      <xdr:spPr>
        <a:xfrm>
          <a:off x="15430500" y="65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152693</xdr:rowOff>
    </xdr:from>
    <xdr:ext cx="534377" cy="259045"/>
    <xdr:sp macro="" textlink="">
      <xdr:nvSpPr>
        <xdr:cNvPr id="547" name="テキスト ボックス 546"/>
        <xdr:cNvSpPr txBox="1"/>
      </xdr:nvSpPr>
      <xdr:spPr>
        <a:xfrm>
          <a:off x="15214111" y="66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37204</xdr:rowOff>
    </xdr:from>
    <xdr:to>
      <xdr:col>76</xdr:col>
      <xdr:colOff>165100</xdr:colOff>
      <xdr:row>38</xdr:row>
      <xdr:rowOff>138804</xdr:rowOff>
    </xdr:to>
    <xdr:sp macro="" textlink="">
      <xdr:nvSpPr>
        <xdr:cNvPr id="548" name="楕円 547"/>
        <xdr:cNvSpPr/>
      </xdr:nvSpPr>
      <xdr:spPr>
        <a:xfrm>
          <a:off x="14541500" y="65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129931</xdr:rowOff>
    </xdr:from>
    <xdr:ext cx="534377" cy="259045"/>
    <xdr:sp macro="" textlink="">
      <xdr:nvSpPr>
        <xdr:cNvPr id="549" name="テキスト ボックス 548"/>
        <xdr:cNvSpPr txBox="1"/>
      </xdr:nvSpPr>
      <xdr:spPr>
        <a:xfrm>
          <a:off x="14325111" y="66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118194</xdr:rowOff>
    </xdr:from>
    <xdr:to>
      <xdr:col>72</xdr:col>
      <xdr:colOff>38100</xdr:colOff>
      <xdr:row>39</xdr:row>
      <xdr:rowOff>48344</xdr:rowOff>
    </xdr:to>
    <xdr:sp macro="" textlink="">
      <xdr:nvSpPr>
        <xdr:cNvPr id="550" name="楕円 549"/>
        <xdr:cNvSpPr/>
      </xdr:nvSpPr>
      <xdr:spPr>
        <a:xfrm>
          <a:off x="13652500" y="66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39471</xdr:rowOff>
    </xdr:from>
    <xdr:ext cx="534377" cy="259045"/>
    <xdr:sp macro="" textlink="">
      <xdr:nvSpPr>
        <xdr:cNvPr id="551" name="テキスト ボックス 550"/>
        <xdr:cNvSpPr txBox="1"/>
      </xdr:nvSpPr>
      <xdr:spPr>
        <a:xfrm>
          <a:off x="13436111" y="67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142523</xdr:rowOff>
    </xdr:from>
    <xdr:to>
      <xdr:col>67</xdr:col>
      <xdr:colOff>101600</xdr:colOff>
      <xdr:row>39</xdr:row>
      <xdr:rowOff>72673</xdr:rowOff>
    </xdr:to>
    <xdr:sp macro="" textlink="">
      <xdr:nvSpPr>
        <xdr:cNvPr id="552" name="楕円 551"/>
        <xdr:cNvSpPr/>
      </xdr:nvSpPr>
      <xdr:spPr>
        <a:xfrm>
          <a:off x="12763500" y="66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63800</xdr:rowOff>
    </xdr:from>
    <xdr:ext cx="534377" cy="259045"/>
    <xdr:sp macro="" textlink="">
      <xdr:nvSpPr>
        <xdr:cNvPr id="553" name="テキスト ボックス 552"/>
        <xdr:cNvSpPr txBox="1"/>
      </xdr:nvSpPr>
      <xdr:spPr>
        <a:xfrm>
          <a:off x="12547111" y="67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96690</xdr:rowOff>
    </xdr:from>
    <xdr:to>
      <xdr:col>85</xdr:col>
      <xdr:colOff>127000</xdr:colOff>
      <xdr:row>57</xdr:row>
      <xdr:rowOff>96854</xdr:rowOff>
    </xdr:to>
    <xdr:cxnSp macro="">
      <xdr:nvCxnSpPr>
        <xdr:cNvPr id="585" name="直線コネクタ 584"/>
        <xdr:cNvCxnSpPr/>
      </xdr:nvCxnSpPr>
      <xdr:spPr>
        <a:xfrm>
          <a:off x="15481300" y="9869340"/>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96690</xdr:rowOff>
    </xdr:from>
    <xdr:to>
      <xdr:col>81</xdr:col>
      <xdr:colOff>50800</xdr:colOff>
      <xdr:row>58</xdr:row>
      <xdr:rowOff>629</xdr:rowOff>
    </xdr:to>
    <xdr:cxnSp macro="">
      <xdr:nvCxnSpPr>
        <xdr:cNvPr id="588" name="直線コネクタ 587"/>
        <xdr:cNvCxnSpPr/>
      </xdr:nvCxnSpPr>
      <xdr:spPr>
        <a:xfrm flipV="1">
          <a:off x="14592300" y="9869340"/>
          <a:ext cx="889000" cy="7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120448</xdr:rowOff>
    </xdr:from>
    <xdr:to>
      <xdr:col>76</xdr:col>
      <xdr:colOff>114300</xdr:colOff>
      <xdr:row>58</xdr:row>
      <xdr:rowOff>629</xdr:rowOff>
    </xdr:to>
    <xdr:cxnSp macro="">
      <xdr:nvCxnSpPr>
        <xdr:cNvPr id="591" name="直線コネクタ 590"/>
        <xdr:cNvCxnSpPr/>
      </xdr:nvCxnSpPr>
      <xdr:spPr>
        <a:xfrm>
          <a:off x="13703300" y="9893098"/>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120448</xdr:rowOff>
    </xdr:from>
    <xdr:to>
      <xdr:col>71</xdr:col>
      <xdr:colOff>177800</xdr:colOff>
      <xdr:row>58</xdr:row>
      <xdr:rowOff>60784</xdr:rowOff>
    </xdr:to>
    <xdr:cxnSp macro="">
      <xdr:nvCxnSpPr>
        <xdr:cNvPr id="594" name="直線コネクタ 593"/>
        <xdr:cNvCxnSpPr/>
      </xdr:nvCxnSpPr>
      <xdr:spPr>
        <a:xfrm flipV="1">
          <a:off x="12814300" y="9893098"/>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46054</xdr:rowOff>
    </xdr:from>
    <xdr:to>
      <xdr:col>85</xdr:col>
      <xdr:colOff>177800</xdr:colOff>
      <xdr:row>57</xdr:row>
      <xdr:rowOff>147654</xdr:rowOff>
    </xdr:to>
    <xdr:sp macro="" textlink="">
      <xdr:nvSpPr>
        <xdr:cNvPr id="604" name="楕円 603"/>
        <xdr:cNvSpPr/>
      </xdr:nvSpPr>
      <xdr:spPr>
        <a:xfrm>
          <a:off x="16268700" y="98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24481</xdr:rowOff>
    </xdr:from>
    <xdr:ext cx="534377" cy="259045"/>
    <xdr:sp macro="" textlink="">
      <xdr:nvSpPr>
        <xdr:cNvPr id="605" name="教育費該当値テキスト"/>
        <xdr:cNvSpPr txBox="1"/>
      </xdr:nvSpPr>
      <xdr:spPr>
        <a:xfrm>
          <a:off x="16370300" y="979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45890</xdr:rowOff>
    </xdr:from>
    <xdr:to>
      <xdr:col>81</xdr:col>
      <xdr:colOff>101600</xdr:colOff>
      <xdr:row>57</xdr:row>
      <xdr:rowOff>147490</xdr:rowOff>
    </xdr:to>
    <xdr:sp macro="" textlink="">
      <xdr:nvSpPr>
        <xdr:cNvPr id="606" name="楕円 605"/>
        <xdr:cNvSpPr/>
      </xdr:nvSpPr>
      <xdr:spPr>
        <a:xfrm>
          <a:off x="15430500" y="98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138617</xdr:rowOff>
    </xdr:from>
    <xdr:ext cx="534377" cy="259045"/>
    <xdr:sp macro="" textlink="">
      <xdr:nvSpPr>
        <xdr:cNvPr id="607" name="テキスト ボックス 606"/>
        <xdr:cNvSpPr txBox="1"/>
      </xdr:nvSpPr>
      <xdr:spPr>
        <a:xfrm>
          <a:off x="15214111" y="99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121279</xdr:rowOff>
    </xdr:from>
    <xdr:to>
      <xdr:col>76</xdr:col>
      <xdr:colOff>165100</xdr:colOff>
      <xdr:row>58</xdr:row>
      <xdr:rowOff>51429</xdr:rowOff>
    </xdr:to>
    <xdr:sp macro="" textlink="">
      <xdr:nvSpPr>
        <xdr:cNvPr id="608" name="楕円 607"/>
        <xdr:cNvSpPr/>
      </xdr:nvSpPr>
      <xdr:spPr>
        <a:xfrm>
          <a:off x="14541500" y="98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42556</xdr:rowOff>
    </xdr:from>
    <xdr:ext cx="534377" cy="259045"/>
    <xdr:sp macro="" textlink="">
      <xdr:nvSpPr>
        <xdr:cNvPr id="609" name="テキスト ボックス 608"/>
        <xdr:cNvSpPr txBox="1"/>
      </xdr:nvSpPr>
      <xdr:spPr>
        <a:xfrm>
          <a:off x="14325111" y="99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69648</xdr:rowOff>
    </xdr:from>
    <xdr:to>
      <xdr:col>72</xdr:col>
      <xdr:colOff>38100</xdr:colOff>
      <xdr:row>57</xdr:row>
      <xdr:rowOff>171248</xdr:rowOff>
    </xdr:to>
    <xdr:sp macro="" textlink="">
      <xdr:nvSpPr>
        <xdr:cNvPr id="610" name="楕円 609"/>
        <xdr:cNvSpPr/>
      </xdr:nvSpPr>
      <xdr:spPr>
        <a:xfrm>
          <a:off x="13652500" y="98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162375</xdr:rowOff>
    </xdr:from>
    <xdr:ext cx="534377" cy="259045"/>
    <xdr:sp macro="" textlink="">
      <xdr:nvSpPr>
        <xdr:cNvPr id="611" name="テキスト ボックス 610"/>
        <xdr:cNvSpPr txBox="1"/>
      </xdr:nvSpPr>
      <xdr:spPr>
        <a:xfrm>
          <a:off x="13436111" y="99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9984</xdr:rowOff>
    </xdr:from>
    <xdr:to>
      <xdr:col>67</xdr:col>
      <xdr:colOff>101600</xdr:colOff>
      <xdr:row>58</xdr:row>
      <xdr:rowOff>111584</xdr:rowOff>
    </xdr:to>
    <xdr:sp macro="" textlink="">
      <xdr:nvSpPr>
        <xdr:cNvPr id="612" name="楕円 611"/>
        <xdr:cNvSpPr/>
      </xdr:nvSpPr>
      <xdr:spPr>
        <a:xfrm>
          <a:off x="12763500" y="99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102711</xdr:rowOff>
    </xdr:from>
    <xdr:ext cx="534377" cy="259045"/>
    <xdr:sp macro="" textlink="">
      <xdr:nvSpPr>
        <xdr:cNvPr id="613" name="テキスト ボックス 612"/>
        <xdr:cNvSpPr txBox="1"/>
      </xdr:nvSpPr>
      <xdr:spPr>
        <a:xfrm>
          <a:off x="12547111" y="100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66548</xdr:rowOff>
    </xdr:from>
    <xdr:to>
      <xdr:col>85</xdr:col>
      <xdr:colOff>127000</xdr:colOff>
      <xdr:row>78</xdr:row>
      <xdr:rowOff>135356</xdr:rowOff>
    </xdr:to>
    <xdr:cxnSp macro="">
      <xdr:nvCxnSpPr>
        <xdr:cNvPr id="640" name="直線コネクタ 639"/>
        <xdr:cNvCxnSpPr/>
      </xdr:nvCxnSpPr>
      <xdr:spPr>
        <a:xfrm flipV="1">
          <a:off x="15481300" y="13439648"/>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135356</xdr:rowOff>
    </xdr:from>
    <xdr:to>
      <xdr:col>81</xdr:col>
      <xdr:colOff>50800</xdr:colOff>
      <xdr:row>78</xdr:row>
      <xdr:rowOff>138374</xdr:rowOff>
    </xdr:to>
    <xdr:cxnSp macro="">
      <xdr:nvCxnSpPr>
        <xdr:cNvPr id="643" name="直線コネクタ 642"/>
        <xdr:cNvCxnSpPr/>
      </xdr:nvCxnSpPr>
      <xdr:spPr>
        <a:xfrm flipV="1">
          <a:off x="14592300" y="1350845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121594</xdr:rowOff>
    </xdr:from>
    <xdr:to>
      <xdr:col>76</xdr:col>
      <xdr:colOff>114300</xdr:colOff>
      <xdr:row>78</xdr:row>
      <xdr:rowOff>138374</xdr:rowOff>
    </xdr:to>
    <xdr:cxnSp macro="">
      <xdr:nvCxnSpPr>
        <xdr:cNvPr id="646" name="直線コネクタ 645"/>
        <xdr:cNvCxnSpPr/>
      </xdr:nvCxnSpPr>
      <xdr:spPr>
        <a:xfrm>
          <a:off x="13703300" y="13494694"/>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74868</xdr:rowOff>
    </xdr:from>
    <xdr:to>
      <xdr:col>71</xdr:col>
      <xdr:colOff>177800</xdr:colOff>
      <xdr:row>78</xdr:row>
      <xdr:rowOff>121594</xdr:rowOff>
    </xdr:to>
    <xdr:cxnSp macro="">
      <xdr:nvCxnSpPr>
        <xdr:cNvPr id="649" name="直線コネクタ 648"/>
        <xdr:cNvCxnSpPr/>
      </xdr:nvCxnSpPr>
      <xdr:spPr>
        <a:xfrm>
          <a:off x="12814300" y="13447968"/>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120363</xdr:rowOff>
    </xdr:from>
    <xdr:ext cx="469744" cy="259045"/>
    <xdr:sp macro="" textlink="">
      <xdr:nvSpPr>
        <xdr:cNvPr id="653" name="テキスト ボックス 652"/>
        <xdr:cNvSpPr txBox="1"/>
      </xdr:nvSpPr>
      <xdr:spPr>
        <a:xfrm>
          <a:off x="12579428"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15748</xdr:rowOff>
    </xdr:from>
    <xdr:to>
      <xdr:col>85</xdr:col>
      <xdr:colOff>177800</xdr:colOff>
      <xdr:row>78</xdr:row>
      <xdr:rowOff>117348</xdr:rowOff>
    </xdr:to>
    <xdr:sp macro="" textlink="">
      <xdr:nvSpPr>
        <xdr:cNvPr id="659" name="楕円 658"/>
        <xdr:cNvSpPr/>
      </xdr:nvSpPr>
      <xdr:spPr>
        <a:xfrm>
          <a:off x="162687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132341</xdr:rowOff>
    </xdr:from>
    <xdr:ext cx="469744" cy="259045"/>
    <xdr:sp macro="" textlink="">
      <xdr:nvSpPr>
        <xdr:cNvPr id="660" name="災害復旧費該当値テキスト"/>
        <xdr:cNvSpPr txBox="1"/>
      </xdr:nvSpPr>
      <xdr:spPr>
        <a:xfrm>
          <a:off x="16370300" y="133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84556</xdr:rowOff>
    </xdr:from>
    <xdr:to>
      <xdr:col>81</xdr:col>
      <xdr:colOff>101600</xdr:colOff>
      <xdr:row>79</xdr:row>
      <xdr:rowOff>14706</xdr:rowOff>
    </xdr:to>
    <xdr:sp macro="" textlink="">
      <xdr:nvSpPr>
        <xdr:cNvPr id="661" name="楕円 660"/>
        <xdr:cNvSpPr/>
      </xdr:nvSpPr>
      <xdr:spPr>
        <a:xfrm>
          <a:off x="15430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5833</xdr:rowOff>
    </xdr:from>
    <xdr:ext cx="313932" cy="259045"/>
    <xdr:sp macro="" textlink="">
      <xdr:nvSpPr>
        <xdr:cNvPr id="662" name="テキスト ボックス 661"/>
        <xdr:cNvSpPr txBox="1"/>
      </xdr:nvSpPr>
      <xdr:spPr>
        <a:xfrm>
          <a:off x="15324333" y="13550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87574</xdr:rowOff>
    </xdr:from>
    <xdr:to>
      <xdr:col>76</xdr:col>
      <xdr:colOff>165100</xdr:colOff>
      <xdr:row>79</xdr:row>
      <xdr:rowOff>17724</xdr:rowOff>
    </xdr:to>
    <xdr:sp macro="" textlink="">
      <xdr:nvSpPr>
        <xdr:cNvPr id="663" name="楕円 662"/>
        <xdr:cNvSpPr/>
      </xdr:nvSpPr>
      <xdr:spPr>
        <a:xfrm>
          <a:off x="14541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8851</xdr:rowOff>
    </xdr:from>
    <xdr:ext cx="313932" cy="259045"/>
    <xdr:sp macro="" textlink="">
      <xdr:nvSpPr>
        <xdr:cNvPr id="664" name="テキスト ボックス 663"/>
        <xdr:cNvSpPr txBox="1"/>
      </xdr:nvSpPr>
      <xdr:spPr>
        <a:xfrm>
          <a:off x="14435333" y="1355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70794</xdr:rowOff>
    </xdr:from>
    <xdr:to>
      <xdr:col>72</xdr:col>
      <xdr:colOff>38100</xdr:colOff>
      <xdr:row>79</xdr:row>
      <xdr:rowOff>944</xdr:rowOff>
    </xdr:to>
    <xdr:sp macro="" textlink="">
      <xdr:nvSpPr>
        <xdr:cNvPr id="665" name="楕円 664"/>
        <xdr:cNvSpPr/>
      </xdr:nvSpPr>
      <xdr:spPr>
        <a:xfrm>
          <a:off x="13652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163521</xdr:rowOff>
    </xdr:from>
    <xdr:ext cx="378565" cy="259045"/>
    <xdr:sp macro="" textlink="">
      <xdr:nvSpPr>
        <xdr:cNvPr id="666" name="テキスト ボックス 665"/>
        <xdr:cNvSpPr txBox="1"/>
      </xdr:nvSpPr>
      <xdr:spPr>
        <a:xfrm>
          <a:off x="13514017" y="1353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24068</xdr:rowOff>
    </xdr:from>
    <xdr:to>
      <xdr:col>67</xdr:col>
      <xdr:colOff>101600</xdr:colOff>
      <xdr:row>78</xdr:row>
      <xdr:rowOff>125668</xdr:rowOff>
    </xdr:to>
    <xdr:sp macro="" textlink="">
      <xdr:nvSpPr>
        <xdr:cNvPr id="667" name="楕円 666"/>
        <xdr:cNvSpPr/>
      </xdr:nvSpPr>
      <xdr:spPr>
        <a:xfrm>
          <a:off x="12763500" y="133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142195</xdr:rowOff>
    </xdr:from>
    <xdr:ext cx="469744" cy="259045"/>
    <xdr:sp macro="" textlink="">
      <xdr:nvSpPr>
        <xdr:cNvPr id="668" name="テキスト ボックス 667"/>
        <xdr:cNvSpPr txBox="1"/>
      </xdr:nvSpPr>
      <xdr:spPr>
        <a:xfrm>
          <a:off x="12579428" y="1317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13677</xdr:rowOff>
    </xdr:from>
    <xdr:to>
      <xdr:col>85</xdr:col>
      <xdr:colOff>127000</xdr:colOff>
      <xdr:row>95</xdr:row>
      <xdr:rowOff>15097</xdr:rowOff>
    </xdr:to>
    <xdr:cxnSp macro="">
      <xdr:nvCxnSpPr>
        <xdr:cNvPr id="699" name="直線コネクタ 698"/>
        <xdr:cNvCxnSpPr/>
      </xdr:nvCxnSpPr>
      <xdr:spPr>
        <a:xfrm>
          <a:off x="15481300" y="16301427"/>
          <a:ext cx="8382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13677</xdr:rowOff>
    </xdr:from>
    <xdr:to>
      <xdr:col>81</xdr:col>
      <xdr:colOff>50800</xdr:colOff>
      <xdr:row>95</xdr:row>
      <xdr:rowOff>27360</xdr:rowOff>
    </xdr:to>
    <xdr:cxnSp macro="">
      <xdr:nvCxnSpPr>
        <xdr:cNvPr id="702" name="直線コネクタ 701"/>
        <xdr:cNvCxnSpPr/>
      </xdr:nvCxnSpPr>
      <xdr:spPr>
        <a:xfrm flipV="1">
          <a:off x="14592300" y="1630142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27360</xdr:rowOff>
    </xdr:from>
    <xdr:to>
      <xdr:col>76</xdr:col>
      <xdr:colOff>114300</xdr:colOff>
      <xdr:row>95</xdr:row>
      <xdr:rowOff>56000</xdr:rowOff>
    </xdr:to>
    <xdr:cxnSp macro="">
      <xdr:nvCxnSpPr>
        <xdr:cNvPr id="705" name="直線コネクタ 704"/>
        <xdr:cNvCxnSpPr/>
      </xdr:nvCxnSpPr>
      <xdr:spPr>
        <a:xfrm flipV="1">
          <a:off x="13703300" y="16315110"/>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132124</xdr:rowOff>
    </xdr:from>
    <xdr:to>
      <xdr:col>71</xdr:col>
      <xdr:colOff>177800</xdr:colOff>
      <xdr:row>95</xdr:row>
      <xdr:rowOff>56000</xdr:rowOff>
    </xdr:to>
    <xdr:cxnSp macro="">
      <xdr:nvCxnSpPr>
        <xdr:cNvPr id="708" name="直線コネクタ 707"/>
        <xdr:cNvCxnSpPr/>
      </xdr:nvCxnSpPr>
      <xdr:spPr>
        <a:xfrm>
          <a:off x="12814300" y="1624842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135747</xdr:rowOff>
    </xdr:from>
    <xdr:to>
      <xdr:col>85</xdr:col>
      <xdr:colOff>177800</xdr:colOff>
      <xdr:row>95</xdr:row>
      <xdr:rowOff>65897</xdr:rowOff>
    </xdr:to>
    <xdr:sp macro="" textlink="">
      <xdr:nvSpPr>
        <xdr:cNvPr id="718" name="楕円 717"/>
        <xdr:cNvSpPr/>
      </xdr:nvSpPr>
      <xdr:spPr>
        <a:xfrm>
          <a:off x="16268700" y="162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158624</xdr:rowOff>
    </xdr:from>
    <xdr:ext cx="534377" cy="259045"/>
    <xdr:sp macro="" textlink="">
      <xdr:nvSpPr>
        <xdr:cNvPr id="719" name="公債費該当値テキスト"/>
        <xdr:cNvSpPr txBox="1"/>
      </xdr:nvSpPr>
      <xdr:spPr>
        <a:xfrm>
          <a:off x="16370300" y="161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134327</xdr:rowOff>
    </xdr:from>
    <xdr:to>
      <xdr:col>81</xdr:col>
      <xdr:colOff>101600</xdr:colOff>
      <xdr:row>95</xdr:row>
      <xdr:rowOff>64477</xdr:rowOff>
    </xdr:to>
    <xdr:sp macro="" textlink="">
      <xdr:nvSpPr>
        <xdr:cNvPr id="720" name="楕円 719"/>
        <xdr:cNvSpPr/>
      </xdr:nvSpPr>
      <xdr:spPr>
        <a:xfrm>
          <a:off x="15430500" y="162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81004</xdr:rowOff>
    </xdr:from>
    <xdr:ext cx="534377" cy="259045"/>
    <xdr:sp macro="" textlink="">
      <xdr:nvSpPr>
        <xdr:cNvPr id="721" name="テキスト ボックス 720"/>
        <xdr:cNvSpPr txBox="1"/>
      </xdr:nvSpPr>
      <xdr:spPr>
        <a:xfrm>
          <a:off x="15214111" y="160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148010</xdr:rowOff>
    </xdr:from>
    <xdr:to>
      <xdr:col>76</xdr:col>
      <xdr:colOff>165100</xdr:colOff>
      <xdr:row>95</xdr:row>
      <xdr:rowOff>78160</xdr:rowOff>
    </xdr:to>
    <xdr:sp macro="" textlink="">
      <xdr:nvSpPr>
        <xdr:cNvPr id="722" name="楕円 721"/>
        <xdr:cNvSpPr/>
      </xdr:nvSpPr>
      <xdr:spPr>
        <a:xfrm>
          <a:off x="14541500" y="162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94687</xdr:rowOff>
    </xdr:from>
    <xdr:ext cx="534377" cy="259045"/>
    <xdr:sp macro="" textlink="">
      <xdr:nvSpPr>
        <xdr:cNvPr id="723" name="テキスト ボックス 722"/>
        <xdr:cNvSpPr txBox="1"/>
      </xdr:nvSpPr>
      <xdr:spPr>
        <a:xfrm>
          <a:off x="14325111" y="160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5200</xdr:rowOff>
    </xdr:from>
    <xdr:to>
      <xdr:col>72</xdr:col>
      <xdr:colOff>38100</xdr:colOff>
      <xdr:row>95</xdr:row>
      <xdr:rowOff>106800</xdr:rowOff>
    </xdr:to>
    <xdr:sp macro="" textlink="">
      <xdr:nvSpPr>
        <xdr:cNvPr id="724" name="楕円 723"/>
        <xdr:cNvSpPr/>
      </xdr:nvSpPr>
      <xdr:spPr>
        <a:xfrm>
          <a:off x="13652500" y="16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123327</xdr:rowOff>
    </xdr:from>
    <xdr:ext cx="534377" cy="259045"/>
    <xdr:sp macro="" textlink="">
      <xdr:nvSpPr>
        <xdr:cNvPr id="725" name="テキスト ボックス 724"/>
        <xdr:cNvSpPr txBox="1"/>
      </xdr:nvSpPr>
      <xdr:spPr>
        <a:xfrm>
          <a:off x="13436111" y="16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81324</xdr:rowOff>
    </xdr:from>
    <xdr:to>
      <xdr:col>67</xdr:col>
      <xdr:colOff>101600</xdr:colOff>
      <xdr:row>95</xdr:row>
      <xdr:rowOff>11474</xdr:rowOff>
    </xdr:to>
    <xdr:sp macro="" textlink="">
      <xdr:nvSpPr>
        <xdr:cNvPr id="726" name="楕円 725"/>
        <xdr:cNvSpPr/>
      </xdr:nvSpPr>
      <xdr:spPr>
        <a:xfrm>
          <a:off x="12763500" y="161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28001</xdr:rowOff>
    </xdr:from>
    <xdr:ext cx="534377" cy="259045"/>
    <xdr:sp macro="" textlink="">
      <xdr:nvSpPr>
        <xdr:cNvPr id="727" name="テキスト ボックス 726"/>
        <xdr:cNvSpPr txBox="1"/>
      </xdr:nvSpPr>
      <xdr:spPr>
        <a:xfrm>
          <a:off x="12547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住民一人当たりコストで最も大きな割合を占めるのは、民生費（住民一人当たり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143,557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年度は地域密着型特別養護老人ホーム建設助成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事業費の皆減により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類似団体平均との比較において、私立保育所及び認定こども園の措置費のほか、町立保育所の運営等の影響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、比較的高い水準を示している。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次いで、土木費（住民一人当たり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円）が大きな割合を占めて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年度は除雪経費、稗田町営住宅老朽化対策事業費の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減等があったものの、道路事業費の増等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円の増となっている。類似団体平均との比較においても高い水準を示しており、下水道事業に対する繰出金等が影響していると考えられる。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このほか、衛生費（住民一人当たり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円）については、病院事業への繰出金を有することから、類似団体平均より高い水準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であり、商工費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円の増となったのは、地域総合整備資金貸付金（ふるさと融資）の皆増が影響していると考えられる。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標準財政規模比の実質収支比率は、これまで３～５％台を推移して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％となっている。実質単年度収支比率につ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ント改善した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歳入が好調で、暖冬等の影響により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除雪関係経費が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こと等が影響していると考えられる。今後も、歳入の確保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と合わせて、予算執行の節減に努め、翌年度繰越財源の適正な確保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標準財政規模比の連結実質赤字比率に係る黒字比率は、これまで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％台で推移し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。主な要因は、黒字比率の約半分を占める水道事業会計における黒字額の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の黒字額の減等によるものである。引き続き、各会計において収支のバランスを考慮した適正な財政運営に努めていく。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3228_&#19978;&#2406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139.4</v>
          </cell>
          <cell r="CF51">
            <v>131.69999999999999</v>
          </cell>
          <cell r="CN51">
            <v>118.6</v>
          </cell>
          <cell r="CV51">
            <v>110.4</v>
          </cell>
        </row>
        <row r="53">
          <cell r="BX53">
            <v>60.6</v>
          </cell>
          <cell r="CF53">
            <v>62.1</v>
          </cell>
          <cell r="CN53">
            <v>63.7</v>
          </cell>
          <cell r="CV53">
            <v>65.3</v>
          </cell>
        </row>
        <row r="55">
          <cell r="AN55" t="str">
            <v>類似団体内平均値</v>
          </cell>
          <cell r="BX55">
            <v>20.2</v>
          </cell>
          <cell r="CF55">
            <v>15.5</v>
          </cell>
          <cell r="CN55">
            <v>14</v>
          </cell>
          <cell r="CV55">
            <v>11.4</v>
          </cell>
        </row>
        <row r="57">
          <cell r="BX57">
            <v>54.5</v>
          </cell>
          <cell r="CF57">
            <v>57.7</v>
          </cell>
          <cell r="CN57">
            <v>57.8</v>
          </cell>
          <cell r="CV57">
            <v>59.2</v>
          </cell>
        </row>
        <row r="72">
          <cell r="BP72" t="str">
            <v>H26</v>
          </cell>
          <cell r="BX72" t="str">
            <v>H27</v>
          </cell>
          <cell r="CF72" t="str">
            <v>H28</v>
          </cell>
          <cell r="CN72" t="str">
            <v>H29</v>
          </cell>
          <cell r="CV72" t="str">
            <v>H30</v>
          </cell>
        </row>
        <row r="73">
          <cell r="AN73" t="str">
            <v>当該団体値</v>
          </cell>
          <cell r="BP73">
            <v>161.6</v>
          </cell>
          <cell r="BX73">
            <v>139.4</v>
          </cell>
          <cell r="CF73">
            <v>131.69999999999999</v>
          </cell>
          <cell r="CN73">
            <v>118.6</v>
          </cell>
          <cell r="CV73">
            <v>110.4</v>
          </cell>
        </row>
        <row r="75">
          <cell r="BP75">
            <v>16.2</v>
          </cell>
          <cell r="BX75">
            <v>14.7</v>
          </cell>
          <cell r="CF75">
            <v>14.5</v>
          </cell>
          <cell r="CN75">
            <v>15.1</v>
          </cell>
          <cell r="CV75">
            <v>15.6</v>
          </cell>
        </row>
        <row r="77">
          <cell r="AN77" t="str">
            <v>類似団体内平均値</v>
          </cell>
          <cell r="BP77">
            <v>20.3</v>
          </cell>
          <cell r="BX77">
            <v>20.2</v>
          </cell>
          <cell r="CF77">
            <v>15.5</v>
          </cell>
          <cell r="CN77">
            <v>14</v>
          </cell>
          <cell r="CV77">
            <v>11.4</v>
          </cell>
        </row>
        <row r="79">
          <cell r="BP79">
            <v>7.7</v>
          </cell>
          <cell r="BX79">
            <v>7.1</v>
          </cell>
          <cell r="CF79">
            <v>6.6</v>
          </cell>
          <cell r="CN79">
            <v>6.5</v>
          </cell>
          <cell r="CV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10125441</v>
      </c>
      <c r="BO4" s="423"/>
      <c r="BP4" s="423"/>
      <c r="BQ4" s="423"/>
      <c r="BR4" s="423"/>
      <c r="BS4" s="423"/>
      <c r="BT4" s="423"/>
      <c r="BU4" s="424"/>
      <c r="BV4" s="422">
        <v>9640678</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4.0999999999999996</v>
      </c>
      <c r="CU4" s="604"/>
      <c r="CV4" s="604"/>
      <c r="CW4" s="604"/>
      <c r="CX4" s="604"/>
      <c r="CY4" s="604"/>
      <c r="CZ4" s="604"/>
      <c r="DA4" s="605"/>
      <c r="DB4" s="603">
        <v>3.6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9804681</v>
      </c>
      <c r="BO5" s="428"/>
      <c r="BP5" s="428"/>
      <c r="BQ5" s="428"/>
      <c r="BR5" s="428"/>
      <c r="BS5" s="428"/>
      <c r="BT5" s="428"/>
      <c r="BU5" s="429"/>
      <c r="BV5" s="427">
        <v>9393463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83.1</v>
      </c>
      <c r="CU5" s="398"/>
      <c r="CV5" s="398"/>
      <c r="CW5" s="398"/>
      <c r="CX5" s="398"/>
      <c r="CY5" s="398"/>
      <c r="CZ5" s="398"/>
      <c r="DA5" s="399"/>
      <c r="DB5" s="397">
        <v>87</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320760</v>
      </c>
      <c r="BO6" s="428"/>
      <c r="BP6" s="428"/>
      <c r="BQ6" s="428"/>
      <c r="BR6" s="428"/>
      <c r="BS6" s="428"/>
      <c r="BT6" s="428"/>
      <c r="BU6" s="429"/>
      <c r="BV6" s="427">
        <v>247215</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87.9</v>
      </c>
      <c r="CU6" s="578"/>
      <c r="CV6" s="578"/>
      <c r="CW6" s="578"/>
      <c r="CX6" s="578"/>
      <c r="CY6" s="578"/>
      <c r="CZ6" s="578"/>
      <c r="DA6" s="579"/>
      <c r="DB6" s="577">
        <v>92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66719</v>
      </c>
      <c r="BO7" s="428"/>
      <c r="BP7" s="428"/>
      <c r="BQ7" s="428"/>
      <c r="BR7" s="428"/>
      <c r="BS7" s="428"/>
      <c r="BT7" s="428"/>
      <c r="BU7" s="429"/>
      <c r="BV7" s="427">
        <v>20815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6189209</v>
      </c>
      <c r="CU7" s="428"/>
      <c r="CV7" s="428"/>
      <c r="CW7" s="428"/>
      <c r="CX7" s="428"/>
      <c r="CY7" s="428"/>
      <c r="CZ7" s="428"/>
      <c r="DA7" s="429"/>
      <c r="DB7" s="427">
        <v>6294634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254041</v>
      </c>
      <c r="BO8" s="428"/>
      <c r="BP8" s="428"/>
      <c r="BQ8" s="428"/>
      <c r="BR8" s="428"/>
      <c r="BS8" s="428"/>
      <c r="BT8" s="428"/>
      <c r="BU8" s="429"/>
      <c r="BV8" s="427">
        <v>226400</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0.46</v>
      </c>
      <c r="CU8" s="541"/>
      <c r="CV8" s="541"/>
      <c r="CW8" s="541"/>
      <c r="CX8" s="541"/>
      <c r="CY8" s="541"/>
      <c r="CZ8" s="541"/>
      <c r="DA8" s="542"/>
      <c r="DB8" s="540">
        <v>0.47</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20930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27641</v>
      </c>
      <c r="BO9" s="428"/>
      <c r="BP9" s="428"/>
      <c r="BQ9" s="428"/>
      <c r="BR9" s="428"/>
      <c r="BS9" s="428"/>
      <c r="BT9" s="428"/>
      <c r="BU9" s="429"/>
      <c r="BV9" s="427">
        <v>-113764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12.2</v>
      </c>
      <c r="CU9" s="398"/>
      <c r="CV9" s="398"/>
      <c r="CW9" s="398"/>
      <c r="CX9" s="398"/>
      <c r="CY9" s="398"/>
      <c r="CZ9" s="398"/>
      <c r="DA9" s="399"/>
      <c r="DB9" s="397">
        <v>12.4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21965</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1145</v>
      </c>
      <c r="BO10" s="428"/>
      <c r="BP10" s="428"/>
      <c r="BQ10" s="428"/>
      <c r="BR10" s="428"/>
      <c r="BS10" s="428"/>
      <c r="BT10" s="428"/>
      <c r="BU10" s="429"/>
      <c r="BV10" s="427">
        <v>1536</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20712</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20458</v>
      </c>
      <c r="S13" s="531"/>
      <c r="T13" s="531"/>
      <c r="U13" s="531"/>
      <c r="V13" s="532"/>
      <c r="W13" s="518" t="s">
        <v>140</v>
      </c>
      <c r="X13" s="440"/>
      <c r="Y13" s="440"/>
      <c r="Z13" s="440"/>
      <c r="AA13" s="440"/>
      <c r="AB13" s="441"/>
      <c r="AC13" s="403">
        <v>460</v>
      </c>
      <c r="AD13" s="404"/>
      <c r="AE13" s="404"/>
      <c r="AF13" s="404"/>
      <c r="AG13" s="405"/>
      <c r="AH13" s="403">
        <v>578</v>
      </c>
      <c r="AI13" s="404"/>
      <c r="AJ13" s="404"/>
      <c r="AK13" s="404"/>
      <c r="AL13" s="406"/>
      <c r="AM13" s="496" t="s">
        <v>141</v>
      </c>
      <c r="AN13" s="401"/>
      <c r="AO13" s="401"/>
      <c r="AP13" s="401"/>
      <c r="AQ13" s="401"/>
      <c r="AR13" s="401"/>
      <c r="AS13" s="401"/>
      <c r="AT13" s="402"/>
      <c r="AU13" s="484" t="s">
        <v>136</v>
      </c>
      <c r="AV13" s="485"/>
      <c r="AW13" s="485"/>
      <c r="AX13" s="485"/>
      <c r="AY13" s="407" t="s">
        <v>142</v>
      </c>
      <c r="AZ13" s="408"/>
      <c r="BA13" s="408"/>
      <c r="BB13" s="408"/>
      <c r="BC13" s="408"/>
      <c r="BD13" s="408"/>
      <c r="BE13" s="408"/>
      <c r="BF13" s="408"/>
      <c r="BG13" s="408"/>
      <c r="BH13" s="408"/>
      <c r="BI13" s="408"/>
      <c r="BJ13" s="408"/>
      <c r="BK13" s="408"/>
      <c r="BL13" s="408"/>
      <c r="BM13" s="409"/>
      <c r="BN13" s="427">
        <v>28786</v>
      </c>
      <c r="BO13" s="428"/>
      <c r="BP13" s="428"/>
      <c r="BQ13" s="428"/>
      <c r="BR13" s="428"/>
      <c r="BS13" s="428"/>
      <c r="BT13" s="428"/>
      <c r="BU13" s="429"/>
      <c r="BV13" s="427">
        <v>-112228</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15.6</v>
      </c>
      <c r="CU13" s="398"/>
      <c r="CV13" s="398"/>
      <c r="CW13" s="398"/>
      <c r="CX13" s="398"/>
      <c r="CY13" s="398"/>
      <c r="CZ13" s="398"/>
      <c r="DA13" s="399"/>
      <c r="DB13" s="397">
        <v>15.1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20957</v>
      </c>
      <c r="S14" s="531"/>
      <c r="T14" s="531"/>
      <c r="U14" s="531"/>
      <c r="V14" s="532"/>
      <c r="W14" s="533"/>
      <c r="X14" s="443"/>
      <c r="Y14" s="443"/>
      <c r="Z14" s="443"/>
      <c r="AA14" s="443"/>
      <c r="AB14" s="444"/>
      <c r="AC14" s="523">
        <v>4.4000000000000004</v>
      </c>
      <c r="AD14" s="524"/>
      <c r="AE14" s="524"/>
      <c r="AF14" s="524"/>
      <c r="AG14" s="525"/>
      <c r="AH14" s="523">
        <v>5.2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110.4</v>
      </c>
      <c r="CU14" s="535"/>
      <c r="CV14" s="535"/>
      <c r="CW14" s="535"/>
      <c r="CX14" s="535"/>
      <c r="CY14" s="535"/>
      <c r="CZ14" s="535"/>
      <c r="DA14" s="536"/>
      <c r="DB14" s="534">
        <v>118.6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20723</v>
      </c>
      <c r="S15" s="531"/>
      <c r="T15" s="531"/>
      <c r="U15" s="531"/>
      <c r="V15" s="532"/>
      <c r="W15" s="518" t="s">
        <v>147</v>
      </c>
      <c r="X15" s="440"/>
      <c r="Y15" s="440"/>
      <c r="Z15" s="440"/>
      <c r="AA15" s="440"/>
      <c r="AB15" s="441"/>
      <c r="AC15" s="403">
        <v>3862</v>
      </c>
      <c r="AD15" s="404"/>
      <c r="AE15" s="404"/>
      <c r="AF15" s="404"/>
      <c r="AG15" s="405"/>
      <c r="AH15" s="403">
        <v>4161</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2415535</v>
      </c>
      <c r="BO15" s="423"/>
      <c r="BP15" s="423"/>
      <c r="BQ15" s="423"/>
      <c r="BR15" s="423"/>
      <c r="BS15" s="423"/>
      <c r="BT15" s="423"/>
      <c r="BU15" s="424"/>
      <c r="BV15" s="422">
        <v>2525899</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37</v>
      </c>
      <c r="AD16" s="524"/>
      <c r="AE16" s="524"/>
      <c r="AF16" s="524"/>
      <c r="AG16" s="525"/>
      <c r="AH16" s="523">
        <v>37.6</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5213563</v>
      </c>
      <c r="BO16" s="428"/>
      <c r="BP16" s="428"/>
      <c r="BQ16" s="428"/>
      <c r="BR16" s="428"/>
      <c r="BS16" s="428"/>
      <c r="BT16" s="428"/>
      <c r="BU16" s="429"/>
      <c r="BV16" s="427">
        <v>5284111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6108</v>
      </c>
      <c r="AD17" s="404"/>
      <c r="AE17" s="404"/>
      <c r="AF17" s="404"/>
      <c r="AG17" s="405"/>
      <c r="AH17" s="403">
        <v>6336</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3039223</v>
      </c>
      <c r="BO17" s="428"/>
      <c r="BP17" s="428"/>
      <c r="BQ17" s="428"/>
      <c r="BR17" s="428"/>
      <c r="BS17" s="428"/>
      <c r="BT17" s="428"/>
      <c r="BU17" s="429"/>
      <c r="BV17" s="427">
        <v>3191929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236.71</v>
      </c>
      <c r="M18" s="492"/>
      <c r="N18" s="492"/>
      <c r="O18" s="492"/>
      <c r="P18" s="492"/>
      <c r="Q18" s="492"/>
      <c r="R18" s="493"/>
      <c r="S18" s="493"/>
      <c r="T18" s="493"/>
      <c r="U18" s="493"/>
      <c r="V18" s="494"/>
      <c r="W18" s="508"/>
      <c r="X18" s="509"/>
      <c r="Y18" s="509"/>
      <c r="Z18" s="509"/>
      <c r="AA18" s="509"/>
      <c r="AB18" s="519"/>
      <c r="AC18" s="391">
        <v>58.6</v>
      </c>
      <c r="AD18" s="392"/>
      <c r="AE18" s="392"/>
      <c r="AF18" s="392"/>
      <c r="AG18" s="495"/>
      <c r="AH18" s="391">
        <v>57.2</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5408351</v>
      </c>
      <c r="BO18" s="428"/>
      <c r="BP18" s="428"/>
      <c r="BQ18" s="428"/>
      <c r="BR18" s="428"/>
      <c r="BS18" s="428"/>
      <c r="BT18" s="428"/>
      <c r="BU18" s="429"/>
      <c r="BV18" s="427">
        <v>5561176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88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7387049</v>
      </c>
      <c r="BO19" s="428"/>
      <c r="BP19" s="428"/>
      <c r="BQ19" s="428"/>
      <c r="BR19" s="428"/>
      <c r="BS19" s="428"/>
      <c r="BT19" s="428"/>
      <c r="BU19" s="429"/>
      <c r="BV19" s="427">
        <v>7365958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7395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8599038</v>
      </c>
      <c r="BO23" s="428"/>
      <c r="BP23" s="428"/>
      <c r="BQ23" s="428"/>
      <c r="BR23" s="428"/>
      <c r="BS23" s="428"/>
      <c r="BT23" s="428"/>
      <c r="BU23" s="429"/>
      <c r="BV23" s="427">
        <v>8657361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8220</v>
      </c>
      <c r="R24" s="404"/>
      <c r="S24" s="404"/>
      <c r="T24" s="404"/>
      <c r="U24" s="404"/>
      <c r="V24" s="405"/>
      <c r="W24" s="469"/>
      <c r="X24" s="460"/>
      <c r="Y24" s="461"/>
      <c r="Z24" s="400" t="s">
        <v>171</v>
      </c>
      <c r="AA24" s="401"/>
      <c r="AB24" s="401"/>
      <c r="AC24" s="401"/>
      <c r="AD24" s="401"/>
      <c r="AE24" s="401"/>
      <c r="AF24" s="401"/>
      <c r="AG24" s="402"/>
      <c r="AH24" s="403">
        <v>135</v>
      </c>
      <c r="AI24" s="404"/>
      <c r="AJ24" s="404"/>
      <c r="AK24" s="404"/>
      <c r="AL24" s="405"/>
      <c r="AM24" s="403">
        <v>420795</v>
      </c>
      <c r="AN24" s="404"/>
      <c r="AO24" s="404"/>
      <c r="AP24" s="404"/>
      <c r="AQ24" s="404"/>
      <c r="AR24" s="405"/>
      <c r="AS24" s="403">
        <v>3117</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7151879</v>
      </c>
      <c r="BO24" s="428"/>
      <c r="BP24" s="428"/>
      <c r="BQ24" s="428"/>
      <c r="BR24" s="428"/>
      <c r="BS24" s="428"/>
      <c r="BT24" s="428"/>
      <c r="BU24" s="429"/>
      <c r="BV24" s="427">
        <v>7319570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6830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175</v>
      </c>
      <c r="AN25" s="404"/>
      <c r="AO25" s="404"/>
      <c r="AP25" s="404"/>
      <c r="AQ25" s="404"/>
      <c r="AR25" s="405"/>
      <c r="AS25" s="403" t="s">
        <v>176</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431257</v>
      </c>
      <c r="BO25" s="423"/>
      <c r="BP25" s="423"/>
      <c r="BQ25" s="423"/>
      <c r="BR25" s="423"/>
      <c r="BS25" s="423"/>
      <c r="BT25" s="423"/>
      <c r="BU25" s="424"/>
      <c r="BV25" s="422">
        <v>122474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178</v>
      </c>
      <c r="F26" s="401"/>
      <c r="G26" s="401"/>
      <c r="H26" s="401"/>
      <c r="I26" s="401"/>
      <c r="J26" s="401"/>
      <c r="K26" s="402"/>
      <c r="L26" s="403">
        <v>1</v>
      </c>
      <c r="M26" s="404"/>
      <c r="N26" s="404"/>
      <c r="O26" s="404"/>
      <c r="P26" s="405"/>
      <c r="Q26" s="403">
        <v>6050</v>
      </c>
      <c r="R26" s="404"/>
      <c r="S26" s="404"/>
      <c r="T26" s="404"/>
      <c r="U26" s="404"/>
      <c r="V26" s="405"/>
      <c r="W26" s="469"/>
      <c r="X26" s="460"/>
      <c r="Y26" s="461"/>
      <c r="Z26" s="400" t="s">
        <v>179</v>
      </c>
      <c r="AA26" s="482"/>
      <c r="AB26" s="482"/>
      <c r="AC26" s="482"/>
      <c r="AD26" s="482"/>
      <c r="AE26" s="482"/>
      <c r="AF26" s="482"/>
      <c r="AG26" s="483"/>
      <c r="AH26" s="403">
        <v>8</v>
      </c>
      <c r="AI26" s="404"/>
      <c r="AJ26" s="404"/>
      <c r="AK26" s="404"/>
      <c r="AL26" s="405"/>
      <c r="AM26" s="403">
        <v>23136</v>
      </c>
      <c r="AN26" s="404"/>
      <c r="AO26" s="404"/>
      <c r="AP26" s="404"/>
      <c r="AQ26" s="404"/>
      <c r="AR26" s="405"/>
      <c r="AS26" s="403">
        <v>2892</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3600</v>
      </c>
      <c r="R27" s="404"/>
      <c r="S27" s="404"/>
      <c r="T27" s="404"/>
      <c r="U27" s="404"/>
      <c r="V27" s="405"/>
      <c r="W27" s="469"/>
      <c r="X27" s="460"/>
      <c r="Y27" s="461"/>
      <c r="Z27" s="400" t="s">
        <v>182</v>
      </c>
      <c r="AA27" s="401"/>
      <c r="AB27" s="401"/>
      <c r="AC27" s="401"/>
      <c r="AD27" s="401"/>
      <c r="AE27" s="401"/>
      <c r="AF27" s="401"/>
      <c r="AG27" s="402"/>
      <c r="AH27" s="403">
        <v>1</v>
      </c>
      <c r="AI27" s="404"/>
      <c r="AJ27" s="404"/>
      <c r="AK27" s="404"/>
      <c r="AL27" s="405"/>
      <c r="AM27" s="403" t="s">
        <v>183</v>
      </c>
      <c r="AN27" s="404"/>
      <c r="AO27" s="404"/>
      <c r="AP27" s="404"/>
      <c r="AQ27" s="404"/>
      <c r="AR27" s="405"/>
      <c r="AS27" s="403" t="s">
        <v>184</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t="s">
        <v>176</v>
      </c>
      <c r="BO27" s="431"/>
      <c r="BP27" s="431"/>
      <c r="BQ27" s="431"/>
      <c r="BR27" s="431"/>
      <c r="BS27" s="431"/>
      <c r="BT27" s="431"/>
      <c r="BU27" s="432"/>
      <c r="BV27" s="430" t="s">
        <v>176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3100</v>
      </c>
      <c r="R28" s="404"/>
      <c r="S28" s="404"/>
      <c r="T28" s="404"/>
      <c r="U28" s="404"/>
      <c r="V28" s="405"/>
      <c r="W28" s="469"/>
      <c r="X28" s="460"/>
      <c r="Y28" s="461"/>
      <c r="Z28" s="400" t="s">
        <v>187</v>
      </c>
      <c r="AA28" s="401"/>
      <c r="AB28" s="401"/>
      <c r="AC28" s="401"/>
      <c r="AD28" s="401"/>
      <c r="AE28" s="401"/>
      <c r="AF28" s="401"/>
      <c r="AG28" s="402"/>
      <c r="AH28" s="403" t="s">
        <v>176</v>
      </c>
      <c r="AI28" s="404"/>
      <c r="AJ28" s="404"/>
      <c r="AK28" s="404"/>
      <c r="AL28" s="405"/>
      <c r="AM28" s="403" t="s">
        <v>176</v>
      </c>
      <c r="AN28" s="404"/>
      <c r="AO28" s="404"/>
      <c r="AP28" s="404"/>
      <c r="AQ28" s="404"/>
      <c r="AR28" s="405"/>
      <c r="AS28" s="403" t="s">
        <v>176</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1278537</v>
      </c>
      <c r="BO28" s="423"/>
      <c r="BP28" s="423"/>
      <c r="BQ28" s="423"/>
      <c r="BR28" s="423"/>
      <c r="BS28" s="423"/>
      <c r="BT28" s="423"/>
      <c r="BU28" s="424"/>
      <c r="BV28" s="422">
        <v>1277392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189</v>
      </c>
      <c r="F29" s="401"/>
      <c r="G29" s="401"/>
      <c r="H29" s="401"/>
      <c r="I29" s="401"/>
      <c r="J29" s="401"/>
      <c r="K29" s="402"/>
      <c r="L29" s="403">
        <v>10</v>
      </c>
      <c r="M29" s="404"/>
      <c r="N29" s="404"/>
      <c r="O29" s="404"/>
      <c r="P29" s="405"/>
      <c r="Q29" s="403">
        <v>2900</v>
      </c>
      <c r="R29" s="404"/>
      <c r="S29" s="404"/>
      <c r="T29" s="404"/>
      <c r="U29" s="404"/>
      <c r="V29" s="405"/>
      <c r="W29" s="470"/>
      <c r="X29" s="471"/>
      <c r="Y29" s="472"/>
      <c r="Z29" s="400" t="s">
        <v>190</v>
      </c>
      <c r="AA29" s="401"/>
      <c r="AB29" s="401"/>
      <c r="AC29" s="401"/>
      <c r="AD29" s="401"/>
      <c r="AE29" s="401"/>
      <c r="AF29" s="401"/>
      <c r="AG29" s="402"/>
      <c r="AH29" s="403">
        <v>136</v>
      </c>
      <c r="AI29" s="404"/>
      <c r="AJ29" s="404"/>
      <c r="AK29" s="404"/>
      <c r="AL29" s="405"/>
      <c r="AM29" s="403">
        <v>424060</v>
      </c>
      <c r="AN29" s="404"/>
      <c r="AO29" s="404"/>
      <c r="AP29" s="404"/>
      <c r="AQ29" s="404"/>
      <c r="AR29" s="405"/>
      <c r="AS29" s="403">
        <v>3118</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710807</v>
      </c>
      <c r="BO29" s="428"/>
      <c r="BP29" s="428"/>
      <c r="BQ29" s="428"/>
      <c r="BR29" s="428"/>
      <c r="BS29" s="428"/>
      <c r="BT29" s="428"/>
      <c r="BU29" s="429"/>
      <c r="BV29" s="427">
        <v>550701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95.3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629866</v>
      </c>
      <c r="BO30" s="431"/>
      <c r="BP30" s="431"/>
      <c r="BQ30" s="431"/>
      <c r="BR30" s="431"/>
      <c r="BS30" s="431"/>
      <c r="BT30" s="431"/>
      <c r="BU30" s="432"/>
      <c r="BV30" s="430">
        <v>610193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199</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199</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富山県市町村会館管理組合（一般会計）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株式会社上市まちづくり公社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土地取得事業特別会計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後期高齢者医療事業特別会計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IF('各会計、関係団体の財政状況及び健全化判断比率'!B31="","",'各会計、関係団体の財政状況及び健全化判断比率'!B31)</f>
        <v>病院事業会計</v>
      </c>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富山市町村総合事務組合（一般会計）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墓地公園事業特別会計</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IF('各会計、関係団体の財政状況及び健全化判断比率'!B34="","",'各会計、関係団体の財政状況及び健全化判断比率'!B34)</f>
        <v>地域開発事業特別会計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滑川中新川地区広域情報事務組合（一般会計）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富山県後期高齢者医療広域連合（一般会計）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富山県後期高齢者医療広域連合（後期高齢者医療事業特別会計）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中新川広域行政事務組合（一般会計）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中新川広域行政事務組合（介護保険事業特別会計）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中新川広域行政事務組合（訪問看護事業特別会計）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中新川広域行政事務組合（下水道事業会計）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富山地区広域圏事務組合（一般会計）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ccqfwb4Iw0LSTLPDfLlIoXf1Eu+jNlTnGATeYwVp0nHaI2NQ2wAwV9apcoaqfsgp52wzPK5MD2I8ixKOcZrFA==" saltValue="bwKZEIBfU+dKJH4ma/QD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6" t="s">
        <v>563</v>
      </c>
      <c r="D34" s="1206"/>
      <c r="E34" s="1207"/>
      <c r="F34" s="32">
        <v>14.75</v>
      </c>
      <c r="G34" s="33">
        <v>15.23</v>
      </c>
      <c r="H34" s="33">
        <v>14.2</v>
      </c>
      <c r="I34" s="33">
        <v>12.35</v>
      </c>
      <c r="J34" s="34">
        <v>12.54</v>
      </c>
      <c r="K34" s="22"/>
      <c r="L34" s="22"/>
      <c r="M34" s="22"/>
      <c r="N34" s="22"/>
      <c r="O34" s="22"/>
      <c r="P34" s="22"/>
    </row>
    <row r="35" spans="1:16" ht="39" customHeight="1" x14ac:dyDescent="0.15">
      <c r="A35" s="22"/>
      <c r="B35" s="35"/>
      <c r="C35" s="1200" t="s">
        <v>564</v>
      </c>
      <c r="D35" s="1201"/>
      <c r="E35" s="1202"/>
      <c r="F35" s="36">
        <v>9.4600000000000009</v>
      </c>
      <c r="G35" s="37">
        <v>11.12</v>
      </c>
      <c r="H35" s="37">
        <v>9.6199999999999992</v>
      </c>
      <c r="I35" s="37">
        <v>6.85</v>
      </c>
      <c r="J35" s="38">
        <v>6.3</v>
      </c>
      <c r="K35" s="22"/>
      <c r="L35" s="22"/>
      <c r="M35" s="22"/>
      <c r="N35" s="22"/>
      <c r="O35" s="22"/>
      <c r="P35" s="22"/>
    </row>
    <row r="36" spans="1:16" ht="39" customHeight="1" x14ac:dyDescent="0.15">
      <c r="A36" s="22"/>
      <c r="B36" s="35"/>
      <c r="C36" s="1200" t="s">
        <v>565</v>
      </c>
      <c r="D36" s="1201"/>
      <c r="E36" s="1202"/>
      <c r="F36" s="36">
        <v>4.37</v>
      </c>
      <c r="G36" s="37">
        <v>3.68</v>
      </c>
      <c r="H36" s="37">
        <v>5.27</v>
      </c>
      <c r="I36" s="37">
        <v>3.51</v>
      </c>
      <c r="J36" s="38">
        <v>4.03</v>
      </c>
      <c r="K36" s="22"/>
      <c r="L36" s="22"/>
      <c r="M36" s="22"/>
      <c r="N36" s="22"/>
      <c r="O36" s="22"/>
      <c r="P36" s="22"/>
    </row>
    <row r="37" spans="1:16" ht="39" customHeight="1" x14ac:dyDescent="0.15">
      <c r="A37" s="22"/>
      <c r="B37" s="35"/>
      <c r="C37" s="1200" t="s">
        <v>566</v>
      </c>
      <c r="D37" s="1201"/>
      <c r="E37" s="1202"/>
      <c r="F37" s="36">
        <v>0.99</v>
      </c>
      <c r="G37" s="37">
        <v>1.1299999999999999</v>
      </c>
      <c r="H37" s="37">
        <v>1.33</v>
      </c>
      <c r="I37" s="37">
        <v>1.38</v>
      </c>
      <c r="J37" s="38">
        <v>0.7</v>
      </c>
      <c r="K37" s="22"/>
      <c r="L37" s="22"/>
      <c r="M37" s="22"/>
      <c r="N37" s="22"/>
      <c r="O37" s="22"/>
      <c r="P37" s="22"/>
    </row>
    <row r="38" spans="1:16" ht="39" customHeight="1" x14ac:dyDescent="0.15">
      <c r="A38" s="22"/>
      <c r="B38" s="35"/>
      <c r="C38" s="1200" t="s">
        <v>567</v>
      </c>
      <c r="D38" s="1201"/>
      <c r="E38" s="1202"/>
      <c r="F38" s="36">
        <v>0.1</v>
      </c>
      <c r="G38" s="37">
        <v>0.13</v>
      </c>
      <c r="H38" s="37">
        <v>7.0000000000000007E-2</v>
      </c>
      <c r="I38" s="37">
        <v>0.13</v>
      </c>
      <c r="J38" s="38">
        <v>0.14000000000000001</v>
      </c>
      <c r="K38" s="22"/>
      <c r="L38" s="22"/>
      <c r="M38" s="22"/>
      <c r="N38" s="22"/>
      <c r="O38" s="22"/>
      <c r="P38" s="22"/>
    </row>
    <row r="39" spans="1:16" ht="39" customHeight="1" x14ac:dyDescent="0.15">
      <c r="A39" s="22"/>
      <c r="B39" s="35"/>
      <c r="C39" s="1200" t="s">
        <v>568</v>
      </c>
      <c r="D39" s="1201"/>
      <c r="E39" s="1202"/>
      <c r="F39" s="36">
        <v>0.04</v>
      </c>
      <c r="G39" s="37">
        <v>0.1</v>
      </c>
      <c r="H39" s="37">
        <v>0.08</v>
      </c>
      <c r="I39" s="37">
        <v>7.0000000000000007E-2</v>
      </c>
      <c r="J39" s="38">
        <v>0.09</v>
      </c>
      <c r="K39" s="22"/>
      <c r="L39" s="22"/>
      <c r="M39" s="22"/>
      <c r="N39" s="22"/>
      <c r="O39" s="22"/>
      <c r="P39" s="22"/>
    </row>
    <row r="40" spans="1:16" ht="39" customHeight="1" x14ac:dyDescent="0.15">
      <c r="A40" s="22"/>
      <c r="B40" s="35"/>
      <c r="C40" s="1200" t="s">
        <v>569</v>
      </c>
      <c r="D40" s="1201"/>
      <c r="E40" s="1202"/>
      <c r="F40" s="36">
        <v>0.04</v>
      </c>
      <c r="G40" s="37">
        <v>7.0000000000000007E-2</v>
      </c>
      <c r="H40" s="37">
        <v>0.05</v>
      </c>
      <c r="I40" s="37">
        <v>7.0000000000000007E-2</v>
      </c>
      <c r="J40" s="38">
        <v>0.06</v>
      </c>
      <c r="K40" s="22"/>
      <c r="L40" s="22"/>
      <c r="M40" s="22"/>
      <c r="N40" s="22"/>
      <c r="O40" s="22"/>
      <c r="P40" s="22"/>
    </row>
    <row r="41" spans="1:16" ht="39" customHeight="1" x14ac:dyDescent="0.15">
      <c r="A41" s="22"/>
      <c r="B41" s="35"/>
      <c r="C41" s="1200" t="s">
        <v>570</v>
      </c>
      <c r="D41" s="1201"/>
      <c r="E41" s="1202"/>
      <c r="F41" s="36">
        <v>0.01</v>
      </c>
      <c r="G41" s="37">
        <v>0.04</v>
      </c>
      <c r="H41" s="37">
        <v>0.04</v>
      </c>
      <c r="I41" s="37">
        <v>0.04</v>
      </c>
      <c r="J41" s="38">
        <v>0.04</v>
      </c>
      <c r="K41" s="22"/>
      <c r="L41" s="22"/>
      <c r="M41" s="22"/>
      <c r="N41" s="22"/>
      <c r="O41" s="22"/>
      <c r="P41" s="22"/>
    </row>
    <row r="42" spans="1:16" ht="39" customHeight="1" x14ac:dyDescent="0.15">
      <c r="A42" s="22"/>
      <c r="B42" s="39"/>
      <c r="C42" s="1200" t="s">
        <v>571</v>
      </c>
      <c r="D42" s="1201"/>
      <c r="E42" s="1202"/>
      <c r="F42" s="36" t="s">
        <v>515</v>
      </c>
      <c r="G42" s="37" t="s">
        <v>515</v>
      </c>
      <c r="H42" s="37" t="s">
        <v>515</v>
      </c>
      <c r="I42" s="37" t="s">
        <v>515</v>
      </c>
      <c r="J42" s="38" t="s">
        <v>515</v>
      </c>
      <c r="K42" s="22"/>
      <c r="L42" s="22"/>
      <c r="M42" s="22"/>
      <c r="N42" s="22"/>
      <c r="O42" s="22"/>
      <c r="P42" s="22"/>
    </row>
    <row r="43" spans="1:16" ht="39" customHeight="1" thickBot="1" x14ac:dyDescent="0.2">
      <c r="A43" s="22"/>
      <c r="B43" s="40"/>
      <c r="C43" s="1203" t="s">
        <v>572</v>
      </c>
      <c r="D43" s="1204"/>
      <c r="E43" s="1205"/>
      <c r="F43" s="41">
        <v>0.02</v>
      </c>
      <c r="G43" s="42">
        <v>0.02</v>
      </c>
      <c r="H43" s="42">
        <v>0.02</v>
      </c>
      <c r="I43" s="42">
        <v>0.03</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C8eAGBL756gi4cn4Zla/C6mIr3vDHRcr36c84wsVPioZPuYLjpKo4sBeUjllpF0xbjUAMMiKp/ktPYsRBRXFw==" saltValue="NHfyOfg0Se/BUPKu4GAX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992</v>
      </c>
      <c r="L45" s="60">
        <v>960</v>
      </c>
      <c r="M45" s="60">
        <v>987</v>
      </c>
      <c r="N45" s="60">
        <v>991</v>
      </c>
      <c r="O45" s="61">
        <v>980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x14ac:dyDescent="0.15">
      <c r="A48" s="48"/>
      <c r="B48" s="1228"/>
      <c r="C48" s="1229"/>
      <c r="D48" s="62"/>
      <c r="E48" s="1210" t="s">
        <v>15</v>
      </c>
      <c r="F48" s="1210"/>
      <c r="G48" s="1210"/>
      <c r="H48" s="1210"/>
      <c r="I48" s="1210"/>
      <c r="J48" s="1211"/>
      <c r="K48" s="63">
        <v>388</v>
      </c>
      <c r="L48" s="64">
        <v>384</v>
      </c>
      <c r="M48" s="64">
        <v>443</v>
      </c>
      <c r="N48" s="64">
        <v>484</v>
      </c>
      <c r="O48" s="65">
        <v>498</v>
      </c>
      <c r="P48" s="48"/>
      <c r="Q48" s="48"/>
      <c r="R48" s="48"/>
      <c r="S48" s="48"/>
      <c r="T48" s="48"/>
      <c r="U48" s="48"/>
    </row>
    <row r="49" spans="1:21" ht="30.75" customHeight="1" x14ac:dyDescent="0.15">
      <c r="A49" s="48"/>
      <c r="B49" s="1228"/>
      <c r="C49" s="1229"/>
      <c r="D49" s="62"/>
      <c r="E49" s="1210" t="s">
        <v>16</v>
      </c>
      <c r="F49" s="1210"/>
      <c r="G49" s="1210"/>
      <c r="H49" s="1210"/>
      <c r="I49" s="1210"/>
      <c r="J49" s="1211"/>
      <c r="K49" s="63">
        <v>573</v>
      </c>
      <c r="L49" s="64">
        <v>582</v>
      </c>
      <c r="M49" s="64">
        <v>571</v>
      </c>
      <c r="N49" s="64">
        <v>577</v>
      </c>
      <c r="O49" s="65">
        <v>541</v>
      </c>
      <c r="P49" s="48"/>
      <c r="Q49" s="48"/>
      <c r="R49" s="48"/>
      <c r="S49" s="48"/>
      <c r="T49" s="48"/>
      <c r="U49" s="48"/>
    </row>
    <row r="50" spans="1:21" ht="30.75" customHeight="1" x14ac:dyDescent="0.15">
      <c r="A50" s="48"/>
      <c r="B50" s="1228"/>
      <c r="C50" s="1229"/>
      <c r="D50" s="62"/>
      <c r="E50" s="1210" t="s">
        <v>17</v>
      </c>
      <c r="F50" s="1210"/>
      <c r="G50" s="1210"/>
      <c r="H50" s="1210"/>
      <c r="I50" s="1210"/>
      <c r="J50" s="1211"/>
      <c r="K50" s="63">
        <v>33</v>
      </c>
      <c r="L50" s="64">
        <v>31</v>
      </c>
      <c r="M50" s="64">
        <v>30</v>
      </c>
      <c r="N50" s="64">
        <v>27</v>
      </c>
      <c r="O50" s="65">
        <v>25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515</v>
      </c>
      <c r="L51" s="64">
        <v>0</v>
      </c>
      <c r="M51" s="64" t="s">
        <v>515</v>
      </c>
      <c r="N51" s="64" t="s">
        <v>515</v>
      </c>
      <c r="O51" s="65" t="s">
        <v>515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1246</v>
      </c>
      <c r="L52" s="64">
        <v>1215</v>
      </c>
      <c r="M52" s="64">
        <v>1249</v>
      </c>
      <c r="N52" s="64">
        <v>1252</v>
      </c>
      <c r="O52" s="65">
        <v>1250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740</v>
      </c>
      <c r="L53" s="69">
        <v>742</v>
      </c>
      <c r="M53" s="69">
        <v>782</v>
      </c>
      <c r="N53" s="69">
        <v>827</v>
      </c>
      <c r="O53" s="70">
        <v>794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598</v>
      </c>
      <c r="L57" s="83" t="s">
        <v>599</v>
      </c>
      <c r="M57" s="83" t="s">
        <v>599</v>
      </c>
      <c r="N57" s="83" t="s">
        <v>599</v>
      </c>
      <c r="O57" s="84" t="s">
        <v>599</v>
      </c>
    </row>
    <row r="58" spans="1:21" ht="31.5" customHeight="1" thickBot="1" x14ac:dyDescent="0.2">
      <c r="B58" s="1218"/>
      <c r="C58" s="1219"/>
      <c r="D58" s="1223" t="s">
        <v>27</v>
      </c>
      <c r="E58" s="1224"/>
      <c r="F58" s="1224"/>
      <c r="G58" s="1224"/>
      <c r="H58" s="1224"/>
      <c r="I58" s="1224"/>
      <c r="J58" s="1225"/>
      <c r="K58" s="85" t="s">
        <v>599</v>
      </c>
      <c r="L58" s="86" t="s">
        <v>599</v>
      </c>
      <c r="M58" s="86" t="s">
        <v>599</v>
      </c>
      <c r="N58" s="86" t="s">
        <v>600</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ExmYfsIvroKCfrzeUGtfxHldjMcXleyXGeZ3QS4ozKVRJdaNla+MLQvzeskikKAzRX9uRGXuQA/rYjtLCiWQ==" saltValue="qdzH5H0m8nLyr4G5AxiR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46" t="s">
        <v>30</v>
      </c>
      <c r="C41" s="1247"/>
      <c r="D41" s="101"/>
      <c r="E41" s="1248" t="s">
        <v>31</v>
      </c>
      <c r="F41" s="1248"/>
      <c r="G41" s="1248"/>
      <c r="H41" s="1249"/>
      <c r="I41" s="102">
        <v>9573</v>
      </c>
      <c r="J41" s="103">
        <v>9440</v>
      </c>
      <c r="K41" s="103">
        <v>9083</v>
      </c>
      <c r="L41" s="103">
        <v>8689</v>
      </c>
      <c r="M41" s="104">
        <v>8627</v>
      </c>
    </row>
    <row r="42" spans="2:13" ht="27.75" customHeight="1" x14ac:dyDescent="0.15">
      <c r="B42" s="1236"/>
      <c r="C42" s="1237"/>
      <c r="D42" s="105"/>
      <c r="E42" s="1240" t="s">
        <v>32</v>
      </c>
      <c r="F42" s="1240"/>
      <c r="G42" s="1240"/>
      <c r="H42" s="1241"/>
      <c r="I42" s="106">
        <v>154</v>
      </c>
      <c r="J42" s="107">
        <v>125</v>
      </c>
      <c r="K42" s="107">
        <v>95</v>
      </c>
      <c r="L42" s="107">
        <v>69</v>
      </c>
      <c r="M42" s="108">
        <v>45</v>
      </c>
    </row>
    <row r="43" spans="2:13" ht="27.75" customHeight="1" x14ac:dyDescent="0.15">
      <c r="B43" s="1236"/>
      <c r="C43" s="1237"/>
      <c r="D43" s="105"/>
      <c r="E43" s="1240" t="s">
        <v>33</v>
      </c>
      <c r="F43" s="1240"/>
      <c r="G43" s="1240"/>
      <c r="H43" s="1241"/>
      <c r="I43" s="106">
        <v>5607</v>
      </c>
      <c r="J43" s="107">
        <v>5568</v>
      </c>
      <c r="K43" s="107">
        <v>5456</v>
      </c>
      <c r="L43" s="107">
        <v>5212</v>
      </c>
      <c r="M43" s="108">
        <v>4975</v>
      </c>
    </row>
    <row r="44" spans="2:13" ht="27.75" customHeight="1" x14ac:dyDescent="0.15">
      <c r="B44" s="1236"/>
      <c r="C44" s="1237"/>
      <c r="D44" s="105"/>
      <c r="E44" s="1240" t="s">
        <v>34</v>
      </c>
      <c r="F44" s="1240"/>
      <c r="G44" s="1240"/>
      <c r="H44" s="1241"/>
      <c r="I44" s="106">
        <v>8593</v>
      </c>
      <c r="J44" s="107">
        <v>8368</v>
      </c>
      <c r="K44" s="107">
        <v>8217</v>
      </c>
      <c r="L44" s="107">
        <v>7925</v>
      </c>
      <c r="M44" s="108">
        <v>7474</v>
      </c>
    </row>
    <row r="45" spans="2:13" ht="27.75" customHeight="1" x14ac:dyDescent="0.15">
      <c r="B45" s="1236"/>
      <c r="C45" s="1237"/>
      <c r="D45" s="105"/>
      <c r="E45" s="1240" t="s">
        <v>35</v>
      </c>
      <c r="F45" s="1240"/>
      <c r="G45" s="1240"/>
      <c r="H45" s="1241"/>
      <c r="I45" s="106">
        <v>1128</v>
      </c>
      <c r="J45" s="107">
        <v>1053</v>
      </c>
      <c r="K45" s="107">
        <v>1038</v>
      </c>
      <c r="L45" s="107">
        <v>807</v>
      </c>
      <c r="M45" s="108">
        <v>880</v>
      </c>
    </row>
    <row r="46" spans="2:13" ht="27.75" customHeight="1" x14ac:dyDescent="0.15">
      <c r="B46" s="1236"/>
      <c r="C46" s="1237"/>
      <c r="D46" s="109"/>
      <c r="E46" s="1240" t="s">
        <v>36</v>
      </c>
      <c r="F46" s="1240"/>
      <c r="G46" s="1240"/>
      <c r="H46" s="1241"/>
      <c r="I46" s="106" t="s">
        <v>515</v>
      </c>
      <c r="J46" s="107" t="s">
        <v>515</v>
      </c>
      <c r="K46" s="107" t="s">
        <v>515</v>
      </c>
      <c r="L46" s="107" t="s">
        <v>515</v>
      </c>
      <c r="M46" s="108" t="s">
        <v>515</v>
      </c>
    </row>
    <row r="47" spans="2:13" ht="27.75" customHeight="1" x14ac:dyDescent="0.15">
      <c r="B47" s="1236"/>
      <c r="C47" s="1237"/>
      <c r="D47" s="110"/>
      <c r="E47" s="1250" t="s">
        <v>37</v>
      </c>
      <c r="F47" s="1251"/>
      <c r="G47" s="1251"/>
      <c r="H47" s="1252"/>
      <c r="I47" s="106" t="s">
        <v>515</v>
      </c>
      <c r="J47" s="107" t="s">
        <v>515</v>
      </c>
      <c r="K47" s="107" t="s">
        <v>515</v>
      </c>
      <c r="L47" s="107" t="s">
        <v>515</v>
      </c>
      <c r="M47" s="108" t="s">
        <v>515</v>
      </c>
    </row>
    <row r="48" spans="2:13" ht="27.75" customHeight="1" x14ac:dyDescent="0.15">
      <c r="B48" s="1236"/>
      <c r="C48" s="1237"/>
      <c r="D48" s="105"/>
      <c r="E48" s="1240" t="s">
        <v>38</v>
      </c>
      <c r="F48" s="1240"/>
      <c r="G48" s="1240"/>
      <c r="H48" s="1241"/>
      <c r="I48" s="106" t="s">
        <v>515</v>
      </c>
      <c r="J48" s="107" t="s">
        <v>515</v>
      </c>
      <c r="K48" s="107" t="s">
        <v>515</v>
      </c>
      <c r="L48" s="107" t="s">
        <v>515</v>
      </c>
      <c r="M48" s="108" t="s">
        <v>515</v>
      </c>
    </row>
    <row r="49" spans="2:13" ht="27.75" customHeight="1" x14ac:dyDescent="0.15">
      <c r="B49" s="1238"/>
      <c r="C49" s="1239"/>
      <c r="D49" s="105"/>
      <c r="E49" s="1240" t="s">
        <v>39</v>
      </c>
      <c r="F49" s="1240"/>
      <c r="G49" s="1240"/>
      <c r="H49" s="1241"/>
      <c r="I49" s="106" t="s">
        <v>515</v>
      </c>
      <c r="J49" s="107" t="s">
        <v>515</v>
      </c>
      <c r="K49" s="107" t="s">
        <v>515</v>
      </c>
      <c r="L49" s="107" t="s">
        <v>515</v>
      </c>
      <c r="M49" s="108" t="s">
        <v>515</v>
      </c>
    </row>
    <row r="50" spans="2:13" ht="27.75" customHeight="1" x14ac:dyDescent="0.15">
      <c r="B50" s="1234" t="s">
        <v>40</v>
      </c>
      <c r="C50" s="1235"/>
      <c r="D50" s="111"/>
      <c r="E50" s="1240" t="s">
        <v>41</v>
      </c>
      <c r="F50" s="1240"/>
      <c r="G50" s="1240"/>
      <c r="H50" s="1241"/>
      <c r="I50" s="106">
        <v>2126</v>
      </c>
      <c r="J50" s="107">
        <v>2542</v>
      </c>
      <c r="K50" s="107">
        <v>2749</v>
      </c>
      <c r="L50" s="107">
        <v>2919</v>
      </c>
      <c r="M50" s="108">
        <v>3100</v>
      </c>
    </row>
    <row r="51" spans="2:13" ht="27.75" customHeight="1" x14ac:dyDescent="0.15">
      <c r="B51" s="1236"/>
      <c r="C51" s="1237"/>
      <c r="D51" s="105"/>
      <c r="E51" s="1240" t="s">
        <v>42</v>
      </c>
      <c r="F51" s="1240"/>
      <c r="G51" s="1240"/>
      <c r="H51" s="1241"/>
      <c r="I51" s="106">
        <v>869</v>
      </c>
      <c r="J51" s="107">
        <v>898</v>
      </c>
      <c r="K51" s="107">
        <v>863</v>
      </c>
      <c r="L51" s="107">
        <v>781</v>
      </c>
      <c r="M51" s="108">
        <v>889</v>
      </c>
    </row>
    <row r="52" spans="2:13" ht="27.75" customHeight="1" x14ac:dyDescent="0.15">
      <c r="B52" s="1238"/>
      <c r="C52" s="1239"/>
      <c r="D52" s="105"/>
      <c r="E52" s="1240" t="s">
        <v>43</v>
      </c>
      <c r="F52" s="1240"/>
      <c r="G52" s="1240"/>
      <c r="H52" s="1241"/>
      <c r="I52" s="106">
        <v>13957</v>
      </c>
      <c r="J52" s="107">
        <v>13776</v>
      </c>
      <c r="K52" s="107">
        <v>13446</v>
      </c>
      <c r="L52" s="107">
        <v>12929</v>
      </c>
      <c r="M52" s="108">
        <v>12465</v>
      </c>
    </row>
    <row r="53" spans="2:13" ht="27.75" customHeight="1" thickBot="1" x14ac:dyDescent="0.2">
      <c r="B53" s="1242" t="s">
        <v>44</v>
      </c>
      <c r="C53" s="1243"/>
      <c r="D53" s="112"/>
      <c r="E53" s="1244" t="s">
        <v>45</v>
      </c>
      <c r="F53" s="1244"/>
      <c r="G53" s="1244"/>
      <c r="H53" s="1245"/>
      <c r="I53" s="113">
        <v>8104</v>
      </c>
      <c r="J53" s="114">
        <v>7337</v>
      </c>
      <c r="K53" s="114">
        <v>6832</v>
      </c>
      <c r="L53" s="114">
        <v>6073</v>
      </c>
      <c r="M53" s="115">
        <v>5546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TkM5DpA5ynUiPPpwODq6MtCKM3NW2IbaJ8GjebPgDmxgGjroIm78AObzAMwuvWQP+sGT/Wi4tcK1CrqimKqSg==" saltValue="MuSiZA9onm/OTx5XbQs8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1" t="s">
        <v>48</v>
      </c>
      <c r="D55" s="1261"/>
      <c r="E55" s="1262"/>
      <c r="F55" s="127">
        <v>1276</v>
      </c>
      <c r="G55" s="127">
        <v>1277</v>
      </c>
      <c r="H55" s="128">
        <v>1279</v>
      </c>
    </row>
    <row r="56" spans="2:8" ht="52.5" customHeight="1" x14ac:dyDescent="0.15">
      <c r="B56" s="129"/>
      <c r="C56" s="1263" t="s">
        <v>49</v>
      </c>
      <c r="D56" s="1263"/>
      <c r="E56" s="1264"/>
      <c r="F56" s="130">
        <v>551</v>
      </c>
      <c r="G56" s="130">
        <v>551</v>
      </c>
      <c r="H56" s="131">
        <v>711</v>
      </c>
    </row>
    <row r="57" spans="2:8" ht="53.25" customHeight="1" x14ac:dyDescent="0.15">
      <c r="B57" s="129"/>
      <c r="C57" s="1265" t="s">
        <v>50</v>
      </c>
      <c r="D57" s="1265"/>
      <c r="E57" s="1266"/>
      <c r="F57" s="132">
        <v>592</v>
      </c>
      <c r="G57" s="132">
        <v>610</v>
      </c>
      <c r="H57" s="133">
        <v>630</v>
      </c>
    </row>
    <row r="58" spans="2:8" ht="45.75" customHeight="1" x14ac:dyDescent="0.15">
      <c r="B58" s="134"/>
      <c r="C58" s="1253" t="s">
        <v>595</v>
      </c>
      <c r="D58" s="1254"/>
      <c r="E58" s="1255"/>
      <c r="F58" s="135">
        <v>272</v>
      </c>
      <c r="G58" s="135">
        <v>274</v>
      </c>
      <c r="H58" s="136">
        <v>274</v>
      </c>
    </row>
    <row r="59" spans="2:8" ht="45.75" customHeight="1" x14ac:dyDescent="0.15">
      <c r="B59" s="134"/>
      <c r="C59" s="1253" t="s">
        <v>596</v>
      </c>
      <c r="D59" s="1254"/>
      <c r="E59" s="1255"/>
      <c r="F59" s="135">
        <v>129</v>
      </c>
      <c r="G59" s="135">
        <v>148</v>
      </c>
      <c r="H59" s="136">
        <v>170</v>
      </c>
    </row>
    <row r="60" spans="2:8" ht="45.75" customHeight="1" x14ac:dyDescent="0.15">
      <c r="B60" s="134"/>
      <c r="C60" s="1253" t="s">
        <v>597</v>
      </c>
      <c r="D60" s="1254"/>
      <c r="E60" s="1255"/>
      <c r="F60" s="135">
        <v>60</v>
      </c>
      <c r="G60" s="135">
        <v>60</v>
      </c>
      <c r="H60" s="136">
        <v>60</v>
      </c>
    </row>
    <row r="61" spans="2:8" ht="45.75" customHeight="1" x14ac:dyDescent="0.15">
      <c r="B61" s="134"/>
      <c r="C61" s="1253" t="s">
        <v>601</v>
      </c>
      <c r="D61" s="1254"/>
      <c r="E61" s="1255"/>
      <c r="F61" s="135">
        <v>36</v>
      </c>
      <c r="G61" s="135">
        <v>36</v>
      </c>
      <c r="H61" s="136">
        <v>36</v>
      </c>
    </row>
    <row r="62" spans="2:8" ht="45.75" customHeight="1" thickBot="1" x14ac:dyDescent="0.2">
      <c r="B62" s="137"/>
      <c r="C62" s="1256" t="s">
        <v>602</v>
      </c>
      <c r="D62" s="1257"/>
      <c r="E62" s="1258"/>
      <c r="F62" s="138">
        <v>22</v>
      </c>
      <c r="G62" s="138">
        <v>22</v>
      </c>
      <c r="H62" s="139">
        <v>22</v>
      </c>
    </row>
    <row r="63" spans="2:8" ht="52.5" customHeight="1" thickBot="1" x14ac:dyDescent="0.2">
      <c r="B63" s="140"/>
      <c r="C63" s="1259" t="s">
        <v>51</v>
      </c>
      <c r="D63" s="1259"/>
      <c r="E63" s="1260"/>
      <c r="F63" s="141">
        <v>2419</v>
      </c>
      <c r="G63" s="141">
        <v>2438</v>
      </c>
      <c r="H63" s="142">
        <v>2619</v>
      </c>
    </row>
    <row r="64" spans="2:8" ht="15" customHeight="1" x14ac:dyDescent="0.15"/>
    <row r="65" ht="0" hidden="1" customHeight="1" x14ac:dyDescent="0.15"/>
    <row r="66" ht="0" hidden="1" customHeight="1" x14ac:dyDescent="0.15"/>
  </sheetData>
  <sheetProtection algorithmName="SHA-512" hashValue="ENNpwzTPU/nBjmhIrZAs1oxmPS4KA4/Rb1CbSNdMn/FzZLIbJtYEA255ekeo1+oZDC835uXgGhDqExPLbHTvww==" saltValue="DFAGqGPzXFkZW1URTDE3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557</v>
      </c>
      <c r="BQ50" s="1301"/>
      <c r="BR50" s="1301"/>
      <c r="BS50" s="1301"/>
      <c r="BT50" s="1301"/>
      <c r="BU50" s="1301"/>
      <c r="BV50" s="1301"/>
      <c r="BW50" s="1301"/>
      <c r="BX50" s="1301" t="s">
        <v>558</v>
      </c>
      <c r="BY50" s="1301"/>
      <c r="BZ50" s="1301"/>
      <c r="CA50" s="1301"/>
      <c r="CB50" s="1301"/>
      <c r="CC50" s="1301"/>
      <c r="CD50" s="1301"/>
      <c r="CE50" s="1301"/>
      <c r="CF50" s="1301" t="s">
        <v>559</v>
      </c>
      <c r="CG50" s="1301"/>
      <c r="CH50" s="1301"/>
      <c r="CI50" s="1301"/>
      <c r="CJ50" s="1301"/>
      <c r="CK50" s="1301"/>
      <c r="CL50" s="1301"/>
      <c r="CM50" s="1301"/>
      <c r="CN50" s="1301" t="s">
        <v>560</v>
      </c>
      <c r="CO50" s="1301"/>
      <c r="CP50" s="1301"/>
      <c r="CQ50" s="1301"/>
      <c r="CR50" s="1301"/>
      <c r="CS50" s="1301"/>
      <c r="CT50" s="1301"/>
      <c r="CU50" s="1301"/>
      <c r="CV50" s="1301" t="s">
        <v>561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608</v>
      </c>
      <c r="AO51" s="1305"/>
      <c r="AP51" s="1305"/>
      <c r="AQ51" s="1305"/>
      <c r="AR51" s="1305"/>
      <c r="AS51" s="1305"/>
      <c r="AT51" s="1305"/>
      <c r="AU51" s="1305"/>
      <c r="AV51" s="1305"/>
      <c r="AW51" s="1305"/>
      <c r="AX51" s="1305"/>
      <c r="AY51" s="1305"/>
      <c r="AZ51" s="1305"/>
      <c r="BA51" s="1305"/>
      <c r="BB51" s="1305" t="s">
        <v>609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139.4</v>
      </c>
      <c r="BY51" s="1307"/>
      <c r="BZ51" s="1307"/>
      <c r="CA51" s="1307"/>
      <c r="CB51" s="1307"/>
      <c r="CC51" s="1307"/>
      <c r="CD51" s="1307"/>
      <c r="CE51" s="1307"/>
      <c r="CF51" s="1307">
        <v>131.69999999999999</v>
      </c>
      <c r="CG51" s="1307"/>
      <c r="CH51" s="1307"/>
      <c r="CI51" s="1307"/>
      <c r="CJ51" s="1307"/>
      <c r="CK51" s="1307"/>
      <c r="CL51" s="1307"/>
      <c r="CM51" s="1307"/>
      <c r="CN51" s="1307">
        <v>118.6</v>
      </c>
      <c r="CO51" s="1307"/>
      <c r="CP51" s="1307"/>
      <c r="CQ51" s="1307"/>
      <c r="CR51" s="1307"/>
      <c r="CS51" s="1307"/>
      <c r="CT51" s="1307"/>
      <c r="CU51" s="1307"/>
      <c r="CV51" s="1307">
        <v>110.4</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60.6</v>
      </c>
      <c r="BY53" s="1307"/>
      <c r="BZ53" s="1307"/>
      <c r="CA53" s="1307"/>
      <c r="CB53" s="1307"/>
      <c r="CC53" s="1307"/>
      <c r="CD53" s="1307"/>
      <c r="CE53" s="1307"/>
      <c r="CF53" s="1307">
        <v>62.1</v>
      </c>
      <c r="CG53" s="1307"/>
      <c r="CH53" s="1307"/>
      <c r="CI53" s="1307"/>
      <c r="CJ53" s="1307"/>
      <c r="CK53" s="1307"/>
      <c r="CL53" s="1307"/>
      <c r="CM53" s="1307"/>
      <c r="CN53" s="1307">
        <v>63.7</v>
      </c>
      <c r="CO53" s="1307"/>
      <c r="CP53" s="1307"/>
      <c r="CQ53" s="1307"/>
      <c r="CR53" s="1307"/>
      <c r="CS53" s="1307"/>
      <c r="CT53" s="1307"/>
      <c r="CU53" s="1307"/>
      <c r="CV53" s="1307">
        <v>65.3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611</v>
      </c>
      <c r="AO55" s="1301"/>
      <c r="AP55" s="1301"/>
      <c r="AQ55" s="1301"/>
      <c r="AR55" s="1301"/>
      <c r="AS55" s="1301"/>
      <c r="AT55" s="1301"/>
      <c r="AU55" s="1301"/>
      <c r="AV55" s="1301"/>
      <c r="AW55" s="1301"/>
      <c r="AX55" s="1301"/>
      <c r="AY55" s="1301"/>
      <c r="AZ55" s="1301"/>
      <c r="BA55" s="1301"/>
      <c r="BB55" s="1305" t="s">
        <v>609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20.2</v>
      </c>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54.5</v>
      </c>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612</v>
      </c>
    </row>
    <row r="64" spans="1:109" x14ac:dyDescent="0.15">
      <c r="B64" s="1276"/>
      <c r="G64" s="1283"/>
      <c r="I64" s="1317"/>
      <c r="J64" s="1317"/>
      <c r="K64" s="1317"/>
      <c r="L64" s="1317"/>
      <c r="M64" s="1317"/>
      <c r="N64" s="1318"/>
      <c r="AM64" s="1283"/>
      <c r="AN64" s="1283" t="s">
        <v>605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557</v>
      </c>
      <c r="BQ72" s="1301"/>
      <c r="BR72" s="1301"/>
      <c r="BS72" s="1301"/>
      <c r="BT72" s="1301"/>
      <c r="BU72" s="1301"/>
      <c r="BV72" s="1301"/>
      <c r="BW72" s="1301"/>
      <c r="BX72" s="1301" t="s">
        <v>558</v>
      </c>
      <c r="BY72" s="1301"/>
      <c r="BZ72" s="1301"/>
      <c r="CA72" s="1301"/>
      <c r="CB72" s="1301"/>
      <c r="CC72" s="1301"/>
      <c r="CD72" s="1301"/>
      <c r="CE72" s="1301"/>
      <c r="CF72" s="1301" t="s">
        <v>559</v>
      </c>
      <c r="CG72" s="1301"/>
      <c r="CH72" s="1301"/>
      <c r="CI72" s="1301"/>
      <c r="CJ72" s="1301"/>
      <c r="CK72" s="1301"/>
      <c r="CL72" s="1301"/>
      <c r="CM72" s="1301"/>
      <c r="CN72" s="1301" t="s">
        <v>560</v>
      </c>
      <c r="CO72" s="1301"/>
      <c r="CP72" s="1301"/>
      <c r="CQ72" s="1301"/>
      <c r="CR72" s="1301"/>
      <c r="CS72" s="1301"/>
      <c r="CT72" s="1301"/>
      <c r="CU72" s="1301"/>
      <c r="CV72" s="1301" t="s">
        <v>561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608</v>
      </c>
      <c r="AO73" s="1305"/>
      <c r="AP73" s="1305"/>
      <c r="AQ73" s="1305"/>
      <c r="AR73" s="1305"/>
      <c r="AS73" s="1305"/>
      <c r="AT73" s="1305"/>
      <c r="AU73" s="1305"/>
      <c r="AV73" s="1305"/>
      <c r="AW73" s="1305"/>
      <c r="AX73" s="1305"/>
      <c r="AY73" s="1305"/>
      <c r="AZ73" s="1305"/>
      <c r="BA73" s="1305"/>
      <c r="BB73" s="1305" t="s">
        <v>609</v>
      </c>
      <c r="BC73" s="1305"/>
      <c r="BD73" s="1305"/>
      <c r="BE73" s="1305"/>
      <c r="BF73" s="1305"/>
      <c r="BG73" s="1305"/>
      <c r="BH73" s="1305"/>
      <c r="BI73" s="1305"/>
      <c r="BJ73" s="1305"/>
      <c r="BK73" s="1305"/>
      <c r="BL73" s="1305"/>
      <c r="BM73" s="1305"/>
      <c r="BN73" s="1305"/>
      <c r="BO73" s="1305"/>
      <c r="BP73" s="1307">
        <v>161.6</v>
      </c>
      <c r="BQ73" s="1307"/>
      <c r="BR73" s="1307"/>
      <c r="BS73" s="1307"/>
      <c r="BT73" s="1307"/>
      <c r="BU73" s="1307"/>
      <c r="BV73" s="1307"/>
      <c r="BW73" s="1307"/>
      <c r="BX73" s="1307">
        <v>139.4</v>
      </c>
      <c r="BY73" s="1307"/>
      <c r="BZ73" s="1307"/>
      <c r="CA73" s="1307"/>
      <c r="CB73" s="1307"/>
      <c r="CC73" s="1307"/>
      <c r="CD73" s="1307"/>
      <c r="CE73" s="1307"/>
      <c r="CF73" s="1307">
        <v>131.69999999999999</v>
      </c>
      <c r="CG73" s="1307"/>
      <c r="CH73" s="1307"/>
      <c r="CI73" s="1307"/>
      <c r="CJ73" s="1307"/>
      <c r="CK73" s="1307"/>
      <c r="CL73" s="1307"/>
      <c r="CM73" s="1307"/>
      <c r="CN73" s="1307">
        <v>118.6</v>
      </c>
      <c r="CO73" s="1307"/>
      <c r="CP73" s="1307"/>
      <c r="CQ73" s="1307"/>
      <c r="CR73" s="1307"/>
      <c r="CS73" s="1307"/>
      <c r="CT73" s="1307"/>
      <c r="CU73" s="1307"/>
      <c r="CV73" s="1307">
        <v>110.4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614</v>
      </c>
      <c r="BC75" s="1305"/>
      <c r="BD75" s="1305"/>
      <c r="BE75" s="1305"/>
      <c r="BF75" s="1305"/>
      <c r="BG75" s="1305"/>
      <c r="BH75" s="1305"/>
      <c r="BI75" s="1305"/>
      <c r="BJ75" s="1305"/>
      <c r="BK75" s="1305"/>
      <c r="BL75" s="1305"/>
      <c r="BM75" s="1305"/>
      <c r="BN75" s="1305"/>
      <c r="BO75" s="1305"/>
      <c r="BP75" s="1307">
        <v>16.2</v>
      </c>
      <c r="BQ75" s="1307"/>
      <c r="BR75" s="1307"/>
      <c r="BS75" s="1307"/>
      <c r="BT75" s="1307"/>
      <c r="BU75" s="1307"/>
      <c r="BV75" s="1307"/>
      <c r="BW75" s="1307"/>
      <c r="BX75" s="1307">
        <v>14.7</v>
      </c>
      <c r="BY75" s="1307"/>
      <c r="BZ75" s="1307"/>
      <c r="CA75" s="1307"/>
      <c r="CB75" s="1307"/>
      <c r="CC75" s="1307"/>
      <c r="CD75" s="1307"/>
      <c r="CE75" s="1307"/>
      <c r="CF75" s="1307">
        <v>14.5</v>
      </c>
      <c r="CG75" s="1307"/>
      <c r="CH75" s="1307"/>
      <c r="CI75" s="1307"/>
      <c r="CJ75" s="1307"/>
      <c r="CK75" s="1307"/>
      <c r="CL75" s="1307"/>
      <c r="CM75" s="1307"/>
      <c r="CN75" s="1307">
        <v>15.1</v>
      </c>
      <c r="CO75" s="1307"/>
      <c r="CP75" s="1307"/>
      <c r="CQ75" s="1307"/>
      <c r="CR75" s="1307"/>
      <c r="CS75" s="1307"/>
      <c r="CT75" s="1307"/>
      <c r="CU75" s="1307"/>
      <c r="CV75" s="1307">
        <v>15.6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611</v>
      </c>
      <c r="AO77" s="1301"/>
      <c r="AP77" s="1301"/>
      <c r="AQ77" s="1301"/>
      <c r="AR77" s="1301"/>
      <c r="AS77" s="1301"/>
      <c r="AT77" s="1301"/>
      <c r="AU77" s="1301"/>
      <c r="AV77" s="1301"/>
      <c r="AW77" s="1301"/>
      <c r="AX77" s="1301"/>
      <c r="AY77" s="1301"/>
      <c r="AZ77" s="1301"/>
      <c r="BA77" s="1301"/>
      <c r="BB77" s="1305" t="s">
        <v>609</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614</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CDeguuvtvmdND71hayWhOQGAht80sl80ghz7B6bZ/UuZjkIqiEW+1mR0llgTNIel7taMNwjnPopF+r+WHlJgw==" saltValue="1E3pdqeuO1nYA5ZCz9sO1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8dIkOJli/oHK3SdtOvQFVjCys1Fas92Wn8dv34ZKUw2aoqZYLmDfDsGL5Qom3HUCZoAzG/QkFLlrL6PH8sioQ==" saltValue="KyUiIAWoIb+Vt5qg39P50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k1VQ1kgeJOsp7qzAbXztaDt+0ebYbss3v3BHn50zkLR7FQAd9s6iHRsOfP3Arho4qAEAhUHJoCtezxJ/m1Zcw==" saltValue="mUemFHKZWh+grqWscxZ26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48658</v>
      </c>
      <c r="E3" s="161"/>
      <c r="F3" s="162">
        <v>53292</v>
      </c>
      <c r="G3" s="163"/>
      <c r="H3" s="164"/>
    </row>
    <row r="4" spans="1:8" x14ac:dyDescent="0.15">
      <c r="A4" s="165"/>
      <c r="B4" s="166"/>
      <c r="C4" s="167"/>
      <c r="D4" s="168">
        <v>23900</v>
      </c>
      <c r="E4" s="169"/>
      <c r="F4" s="170">
        <v>28900</v>
      </c>
      <c r="G4" s="171"/>
      <c r="H4" s="172"/>
    </row>
    <row r="5" spans="1:8" x14ac:dyDescent="0.15">
      <c r="A5" s="153" t="s">
        <v>549</v>
      </c>
      <c r="B5" s="158"/>
      <c r="C5" s="159"/>
      <c r="D5" s="160">
        <v>44880</v>
      </c>
      <c r="E5" s="161"/>
      <c r="F5" s="162">
        <v>56894</v>
      </c>
      <c r="G5" s="163"/>
      <c r="H5" s="164"/>
    </row>
    <row r="6" spans="1:8" x14ac:dyDescent="0.15">
      <c r="A6" s="165"/>
      <c r="B6" s="166"/>
      <c r="C6" s="167"/>
      <c r="D6" s="168">
        <v>17685</v>
      </c>
      <c r="E6" s="169"/>
      <c r="F6" s="170">
        <v>32548</v>
      </c>
      <c r="G6" s="171"/>
      <c r="H6" s="172"/>
    </row>
    <row r="7" spans="1:8" x14ac:dyDescent="0.15">
      <c r="A7" s="153" t="s">
        <v>550</v>
      </c>
      <c r="B7" s="158"/>
      <c r="C7" s="159"/>
      <c r="D7" s="160">
        <v>35292</v>
      </c>
      <c r="E7" s="161"/>
      <c r="F7" s="162">
        <v>57122</v>
      </c>
      <c r="G7" s="163"/>
      <c r="H7" s="164"/>
    </row>
    <row r="8" spans="1:8" x14ac:dyDescent="0.15">
      <c r="A8" s="165"/>
      <c r="B8" s="166"/>
      <c r="C8" s="167"/>
      <c r="D8" s="168">
        <v>20952</v>
      </c>
      <c r="E8" s="169"/>
      <c r="F8" s="170">
        <v>36191</v>
      </c>
      <c r="G8" s="171"/>
      <c r="H8" s="172"/>
    </row>
    <row r="9" spans="1:8" x14ac:dyDescent="0.15">
      <c r="A9" s="153" t="s">
        <v>551</v>
      </c>
      <c r="B9" s="158"/>
      <c r="C9" s="159"/>
      <c r="D9" s="160">
        <v>36788</v>
      </c>
      <c r="E9" s="161"/>
      <c r="F9" s="162">
        <v>53655</v>
      </c>
      <c r="G9" s="163"/>
      <c r="H9" s="164"/>
    </row>
    <row r="10" spans="1:8" x14ac:dyDescent="0.15">
      <c r="A10" s="165"/>
      <c r="B10" s="166"/>
      <c r="C10" s="167"/>
      <c r="D10" s="168">
        <v>23054</v>
      </c>
      <c r="E10" s="169"/>
      <c r="F10" s="170">
        <v>32719</v>
      </c>
      <c r="G10" s="171"/>
      <c r="H10" s="172"/>
    </row>
    <row r="11" spans="1:8" x14ac:dyDescent="0.15">
      <c r="A11" s="153" t="s">
        <v>552</v>
      </c>
      <c r="B11" s="158"/>
      <c r="C11" s="159"/>
      <c r="D11" s="160">
        <v>47308</v>
      </c>
      <c r="E11" s="161"/>
      <c r="F11" s="162">
        <v>53869</v>
      </c>
      <c r="G11" s="163"/>
      <c r="H11" s="164"/>
    </row>
    <row r="12" spans="1:8" x14ac:dyDescent="0.15">
      <c r="A12" s="165"/>
      <c r="B12" s="166"/>
      <c r="C12" s="173"/>
      <c r="D12" s="168">
        <v>18338</v>
      </c>
      <c r="E12" s="169"/>
      <c r="F12" s="170">
        <v>35046</v>
      </c>
      <c r="G12" s="171"/>
      <c r="H12" s="172"/>
    </row>
    <row r="13" spans="1:8" x14ac:dyDescent="0.15">
      <c r="A13" s="153"/>
      <c r="B13" s="158"/>
      <c r="C13" s="174"/>
      <c r="D13" s="175">
        <v>42585</v>
      </c>
      <c r="E13" s="176"/>
      <c r="F13" s="177">
        <v>54966</v>
      </c>
      <c r="G13" s="178"/>
      <c r="H13" s="164"/>
    </row>
    <row r="14" spans="1:8" x14ac:dyDescent="0.15">
      <c r="A14" s="165"/>
      <c r="B14" s="166"/>
      <c r="C14" s="167"/>
      <c r="D14" s="168">
        <v>20786</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4.42</v>
      </c>
      <c r="C19" s="179">
        <f>ROUND(VALUE(SUBSTITUTE(実質収支比率等に係る経年分析!G$48,"▲","-")),2)</f>
        <v>3.76</v>
      </c>
      <c r="D19" s="179">
        <f>ROUND(VALUE(SUBSTITUTE(実質収支比率等に係る経年分析!H$48,"▲","-")),2)</f>
        <v>5.35</v>
      </c>
      <c r="E19" s="179">
        <f>ROUND(VALUE(SUBSTITUTE(実質収支比率等に係る経年分析!I$48,"▲","-")),2)</f>
        <v>3.6</v>
      </c>
      <c r="F19" s="179">
        <f>ROUND(VALUE(SUBSTITUTE(実質収支比率等に係る経年分析!J$48,"▲","-")),2)</f>
        <v>4.0999999999999996</v>
      </c>
    </row>
    <row r="20" spans="1:11" x14ac:dyDescent="0.15">
      <c r="A20" s="179" t="s">
        <v>55</v>
      </c>
      <c r="B20" s="179">
        <f>ROUND(VALUE(SUBSTITUTE(実質収支比率等に係る経年分析!F$47,"▲","-")),2)</f>
        <v>16.57</v>
      </c>
      <c r="C20" s="179">
        <f>ROUND(VALUE(SUBSTITUTE(実質収支比率等に係る経年分析!G$47,"▲","-")),2)</f>
        <v>19.11</v>
      </c>
      <c r="D20" s="179">
        <f>ROUND(VALUE(SUBSTITUTE(実質収支比率等に係る経年分析!H$47,"▲","-")),2)</f>
        <v>20.05</v>
      </c>
      <c r="E20" s="179">
        <f>ROUND(VALUE(SUBSTITUTE(実質収支比率等に係る経年分析!I$47,"▲","-")),2)</f>
        <v>20.29</v>
      </c>
      <c r="F20" s="179">
        <f>ROUND(VALUE(SUBSTITUTE(実質収支比率等に係る経年分析!J$47,"▲","-")),2)</f>
        <v>20.66</v>
      </c>
    </row>
    <row r="21" spans="1:11" x14ac:dyDescent="0.15">
      <c r="A21" s="179" t="s">
        <v>56</v>
      </c>
      <c r="B21" s="179">
        <f>IF(ISNUMBER(VALUE(SUBSTITUTE(実質収支比率等に係る経年分析!F$49,"▲","-"))),ROUND(VALUE(SUBSTITUTE(実質収支比率等に係る経年分析!F$49,"▲","-")),2),NA())</f>
        <v>0.62</v>
      </c>
      <c r="C21" s="179">
        <f>IF(ISNUMBER(VALUE(SUBSTITUTE(実質収支比率等に係る経年分析!G$49,"▲","-"))),ROUND(VALUE(SUBSTITUTE(実質収支比率等に係る経年分析!G$49,"▲","-")),2),NA())</f>
        <v>2.57</v>
      </c>
      <c r="D21" s="179">
        <f>IF(ISNUMBER(VALUE(SUBSTITUTE(実質収支比率等に係る経年分析!H$49,"▲","-"))),ROUND(VALUE(SUBSTITUTE(実質収支比率等に係る経年分析!H$49,"▲","-")),2),NA())</f>
        <v>2.37</v>
      </c>
      <c r="E21" s="179">
        <f>IF(ISNUMBER(VALUE(SUBSTITUTE(実質収支比率等に係る経年分析!I$49,"▲","-"))),ROUND(VALUE(SUBSTITUTE(実質収支比率等に係る経年分析!I$49,"▲","-")),2),NA())</f>
        <v>-1.78</v>
      </c>
      <c r="F21" s="179">
        <f>IF(ISNUMBER(VALUE(SUBSTITUTE(実質収支比率等に係る経年分析!J$49,"▲","-"))),ROUND(VALUE(SUBSTITUTE(実質収支比率等に係る経年分析!J$49,"▲","-")),2),NA())</f>
        <v>0.47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4.03</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9.4600000000000009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9.6199999999999992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12.54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1246</v>
      </c>
      <c r="E42" s="181"/>
      <c r="F42" s="181"/>
      <c r="G42" s="181">
        <f>'実質公債費比率（分子）の構造'!L$52</f>
        <v>1215</v>
      </c>
      <c r="H42" s="181"/>
      <c r="I42" s="181"/>
      <c r="J42" s="181">
        <f>'実質公債費比率（分子）の構造'!M$52</f>
        <v>1249</v>
      </c>
      <c r="K42" s="181"/>
      <c r="L42" s="181"/>
      <c r="M42" s="181">
        <f>'実質公債費比率（分子）の構造'!N$52</f>
        <v>1252</v>
      </c>
      <c r="N42" s="181"/>
      <c r="O42" s="181"/>
      <c r="P42" s="181">
        <f>'実質公債費比率（分子）の構造'!O$52</f>
        <v>1250</v>
      </c>
    </row>
    <row r="43" spans="1:16" x14ac:dyDescent="0.15">
      <c r="A43" s="181" t="s">
        <v>18</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33</v>
      </c>
      <c r="C44" s="181"/>
      <c r="D44" s="181"/>
      <c r="E44" s="181">
        <f>'実質公債費比率（分子）の構造'!L$50</f>
        <v>31</v>
      </c>
      <c r="F44" s="181"/>
      <c r="G44" s="181"/>
      <c r="H44" s="181">
        <f>'実質公債費比率（分子）の構造'!M$50</f>
        <v>30</v>
      </c>
      <c r="I44" s="181"/>
      <c r="J44" s="181"/>
      <c r="K44" s="181">
        <f>'実質公債費比率（分子）の構造'!N$50</f>
        <v>27</v>
      </c>
      <c r="L44" s="181"/>
      <c r="M44" s="181"/>
      <c r="N44" s="181">
        <f>'実質公債費比率（分子）の構造'!O$50</f>
        <v>25</v>
      </c>
      <c r="O44" s="181"/>
      <c r="P44" s="181"/>
    </row>
    <row r="45" spans="1:16" x14ac:dyDescent="0.15">
      <c r="A45" s="181" t="s">
        <v>65</v>
      </c>
      <c r="B45" s="181">
        <f>'実質公債費比率（分子）の構造'!K$49</f>
        <v>573</v>
      </c>
      <c r="C45" s="181"/>
      <c r="D45" s="181"/>
      <c r="E45" s="181">
        <f>'実質公債費比率（分子）の構造'!L$49</f>
        <v>582</v>
      </c>
      <c r="F45" s="181"/>
      <c r="G45" s="181"/>
      <c r="H45" s="181">
        <f>'実質公債費比率（分子）の構造'!M$49</f>
        <v>571</v>
      </c>
      <c r="I45" s="181"/>
      <c r="J45" s="181"/>
      <c r="K45" s="181">
        <f>'実質公債費比率（分子）の構造'!N$49</f>
        <v>577</v>
      </c>
      <c r="L45" s="181"/>
      <c r="M45" s="181"/>
      <c r="N45" s="181">
        <f>'実質公債費比率（分子）の構造'!O$49</f>
        <v>541</v>
      </c>
      <c r="O45" s="181"/>
      <c r="P45" s="181"/>
    </row>
    <row r="46" spans="1:16" x14ac:dyDescent="0.15">
      <c r="A46" s="181" t="s">
        <v>66</v>
      </c>
      <c r="B46" s="181">
        <f>'実質公債費比率（分子）の構造'!K$48</f>
        <v>388</v>
      </c>
      <c r="C46" s="181"/>
      <c r="D46" s="181"/>
      <c r="E46" s="181">
        <f>'実質公債費比率（分子）の構造'!L$48</f>
        <v>384</v>
      </c>
      <c r="F46" s="181"/>
      <c r="G46" s="181"/>
      <c r="H46" s="181">
        <f>'実質公債費比率（分子）の構造'!M$48</f>
        <v>443</v>
      </c>
      <c r="I46" s="181"/>
      <c r="J46" s="181"/>
      <c r="K46" s="181">
        <f>'実質公債費比率（分子）の構造'!N$48</f>
        <v>484</v>
      </c>
      <c r="L46" s="181"/>
      <c r="M46" s="181"/>
      <c r="N46" s="181">
        <f>'実質公債費比率（分子）の構造'!O$48</f>
        <v>498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992</v>
      </c>
      <c r="C49" s="181"/>
      <c r="D49" s="181"/>
      <c r="E49" s="181">
        <f>'実質公債費比率（分子）の構造'!L$45</f>
        <v>960</v>
      </c>
      <c r="F49" s="181"/>
      <c r="G49" s="181"/>
      <c r="H49" s="181">
        <f>'実質公債費比率（分子）の構造'!M$45</f>
        <v>987</v>
      </c>
      <c r="I49" s="181"/>
      <c r="J49" s="181"/>
      <c r="K49" s="181">
        <f>'実質公債費比率（分子）の構造'!N$45</f>
        <v>991</v>
      </c>
      <c r="L49" s="181"/>
      <c r="M49" s="181"/>
      <c r="N49" s="181">
        <f>'実質公債費比率（分子）の構造'!O$45</f>
        <v>980</v>
      </c>
      <c r="O49" s="181"/>
      <c r="P49" s="181"/>
    </row>
    <row r="50" spans="1:16" x14ac:dyDescent="0.15">
      <c r="A50" s="181" t="s">
        <v>70</v>
      </c>
      <c r="B50" s="181" t="e">
        <f>NA()</f>
        <v>#N/A</v>
      </c>
      <c r="C50" s="181">
        <f>IF(ISNUMBER('実質公債費比率（分子）の構造'!K$53),'実質公債費比率（分子）の構造'!K$53,NA())</f>
        <v>740</v>
      </c>
      <c r="D50" s="181" t="e">
        <f>NA()</f>
        <v>#N/A</v>
      </c>
      <c r="E50" s="181" t="e">
        <f>NA()</f>
        <v>#N/A</v>
      </c>
      <c r="F50" s="181">
        <f>IF(ISNUMBER('実質公債費比率（分子）の構造'!L$53),'実質公債費比率（分子）の構造'!L$53,NA())</f>
        <v>742</v>
      </c>
      <c r="G50" s="181" t="e">
        <f>NA()</f>
        <v>#N/A</v>
      </c>
      <c r="H50" s="181" t="e">
        <f>NA()</f>
        <v>#N/A</v>
      </c>
      <c r="I50" s="181">
        <f>IF(ISNUMBER('実質公債費比率（分子）の構造'!M$53),'実質公債費比率（分子）の構造'!M$53,NA())</f>
        <v>782</v>
      </c>
      <c r="J50" s="181" t="e">
        <f>NA()</f>
        <v>#N/A</v>
      </c>
      <c r="K50" s="181" t="e">
        <f>NA()</f>
        <v>#N/A</v>
      </c>
      <c r="L50" s="181">
        <f>IF(ISNUMBER('実質公債費比率（分子）の構造'!N$53),'実質公債費比率（分子）の構造'!N$53,NA())</f>
        <v>827</v>
      </c>
      <c r="M50" s="181" t="e">
        <f>NA()</f>
        <v>#N/A</v>
      </c>
      <c r="N50" s="181" t="e">
        <f>NA()</f>
        <v>#N/A</v>
      </c>
      <c r="O50" s="181">
        <f>IF(ISNUMBER('実質公債費比率（分子）の構造'!O$53),'実質公債費比率（分子）の構造'!O$53,NA())</f>
        <v>794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13957</v>
      </c>
      <c r="E56" s="180"/>
      <c r="F56" s="180"/>
      <c r="G56" s="180">
        <f>'将来負担比率（分子）の構造'!J$52</f>
        <v>13776</v>
      </c>
      <c r="H56" s="180"/>
      <c r="I56" s="180"/>
      <c r="J56" s="180">
        <f>'将来負担比率（分子）の構造'!K$52</f>
        <v>13446</v>
      </c>
      <c r="K56" s="180"/>
      <c r="L56" s="180"/>
      <c r="M56" s="180">
        <f>'将来負担比率（分子）の構造'!L$52</f>
        <v>12929</v>
      </c>
      <c r="N56" s="180"/>
      <c r="O56" s="180"/>
      <c r="P56" s="180">
        <f>'将来負担比率（分子）の構造'!M$52</f>
        <v>12465</v>
      </c>
    </row>
    <row r="57" spans="1:16" x14ac:dyDescent="0.15">
      <c r="A57" s="180" t="s">
        <v>42</v>
      </c>
      <c r="B57" s="180"/>
      <c r="C57" s="180"/>
      <c r="D57" s="180">
        <f>'将来負担比率（分子）の構造'!I$51</f>
        <v>869</v>
      </c>
      <c r="E57" s="180"/>
      <c r="F57" s="180"/>
      <c r="G57" s="180">
        <f>'将来負担比率（分子）の構造'!J$51</f>
        <v>898</v>
      </c>
      <c r="H57" s="180"/>
      <c r="I57" s="180"/>
      <c r="J57" s="180">
        <f>'将来負担比率（分子）の構造'!K$51</f>
        <v>863</v>
      </c>
      <c r="K57" s="180"/>
      <c r="L57" s="180"/>
      <c r="M57" s="180">
        <f>'将来負担比率（分子）の構造'!L$51</f>
        <v>781</v>
      </c>
      <c r="N57" s="180"/>
      <c r="O57" s="180"/>
      <c r="P57" s="180">
        <f>'将来負担比率（分子）の構造'!M$51</f>
        <v>889</v>
      </c>
    </row>
    <row r="58" spans="1:16" x14ac:dyDescent="0.15">
      <c r="A58" s="180" t="s">
        <v>41</v>
      </c>
      <c r="B58" s="180"/>
      <c r="C58" s="180"/>
      <c r="D58" s="180">
        <f>'将来負担比率（分子）の構造'!I$50</f>
        <v>2126</v>
      </c>
      <c r="E58" s="180"/>
      <c r="F58" s="180"/>
      <c r="G58" s="180">
        <f>'将来負担比率（分子）の構造'!J$50</f>
        <v>2542</v>
      </c>
      <c r="H58" s="180"/>
      <c r="I58" s="180"/>
      <c r="J58" s="180">
        <f>'将来負担比率（分子）の構造'!K$50</f>
        <v>2749</v>
      </c>
      <c r="K58" s="180"/>
      <c r="L58" s="180"/>
      <c r="M58" s="180">
        <f>'将来負担比率（分子）の構造'!L$50</f>
        <v>2919</v>
      </c>
      <c r="N58" s="180"/>
      <c r="O58" s="180"/>
      <c r="P58" s="180">
        <f>'将来負担比率（分子）の構造'!M$50</f>
        <v>3100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1128</v>
      </c>
      <c r="C62" s="180"/>
      <c r="D62" s="180"/>
      <c r="E62" s="180">
        <f>'将来負担比率（分子）の構造'!J$45</f>
        <v>1053</v>
      </c>
      <c r="F62" s="180"/>
      <c r="G62" s="180"/>
      <c r="H62" s="180">
        <f>'将来負担比率（分子）の構造'!K$45</f>
        <v>1038</v>
      </c>
      <c r="I62" s="180"/>
      <c r="J62" s="180"/>
      <c r="K62" s="180">
        <f>'将来負担比率（分子）の構造'!L$45</f>
        <v>807</v>
      </c>
      <c r="L62" s="180"/>
      <c r="M62" s="180"/>
      <c r="N62" s="180">
        <f>'将来負担比率（分子）の構造'!M$45</f>
        <v>880</v>
      </c>
      <c r="O62" s="180"/>
      <c r="P62" s="180"/>
    </row>
    <row r="63" spans="1:16" x14ac:dyDescent="0.15">
      <c r="A63" s="180" t="s">
        <v>34</v>
      </c>
      <c r="B63" s="180">
        <f>'将来負担比率（分子）の構造'!I$44</f>
        <v>8593</v>
      </c>
      <c r="C63" s="180"/>
      <c r="D63" s="180"/>
      <c r="E63" s="180">
        <f>'将来負担比率（分子）の構造'!J$44</f>
        <v>8368</v>
      </c>
      <c r="F63" s="180"/>
      <c r="G63" s="180"/>
      <c r="H63" s="180">
        <f>'将来負担比率（分子）の構造'!K$44</f>
        <v>8217</v>
      </c>
      <c r="I63" s="180"/>
      <c r="J63" s="180"/>
      <c r="K63" s="180">
        <f>'将来負担比率（分子）の構造'!L$44</f>
        <v>7925</v>
      </c>
      <c r="L63" s="180"/>
      <c r="M63" s="180"/>
      <c r="N63" s="180">
        <f>'将来負担比率（分子）の構造'!M$44</f>
        <v>7474</v>
      </c>
      <c r="O63" s="180"/>
      <c r="P63" s="180"/>
    </row>
    <row r="64" spans="1:16" x14ac:dyDescent="0.15">
      <c r="A64" s="180" t="s">
        <v>33</v>
      </c>
      <c r="B64" s="180">
        <f>'将来負担比率（分子）の構造'!I$43</f>
        <v>5607</v>
      </c>
      <c r="C64" s="180"/>
      <c r="D64" s="180"/>
      <c r="E64" s="180">
        <f>'将来負担比率（分子）の構造'!J$43</f>
        <v>5568</v>
      </c>
      <c r="F64" s="180"/>
      <c r="G64" s="180"/>
      <c r="H64" s="180">
        <f>'将来負担比率（分子）の構造'!K$43</f>
        <v>5456</v>
      </c>
      <c r="I64" s="180"/>
      <c r="J64" s="180"/>
      <c r="K64" s="180">
        <f>'将来負担比率（分子）の構造'!L$43</f>
        <v>5212</v>
      </c>
      <c r="L64" s="180"/>
      <c r="M64" s="180"/>
      <c r="N64" s="180">
        <f>'将来負担比率（分子）の構造'!M$43</f>
        <v>4975</v>
      </c>
      <c r="O64" s="180"/>
      <c r="P64" s="180"/>
    </row>
    <row r="65" spans="1:16" x14ac:dyDescent="0.15">
      <c r="A65" s="180" t="s">
        <v>32</v>
      </c>
      <c r="B65" s="180">
        <f>'将来負担比率（分子）の構造'!I$42</f>
        <v>154</v>
      </c>
      <c r="C65" s="180"/>
      <c r="D65" s="180"/>
      <c r="E65" s="180">
        <f>'将来負担比率（分子）の構造'!J$42</f>
        <v>125</v>
      </c>
      <c r="F65" s="180"/>
      <c r="G65" s="180"/>
      <c r="H65" s="180">
        <f>'将来負担比率（分子）の構造'!K$42</f>
        <v>95</v>
      </c>
      <c r="I65" s="180"/>
      <c r="J65" s="180"/>
      <c r="K65" s="180">
        <f>'将来負担比率（分子）の構造'!L$42</f>
        <v>69</v>
      </c>
      <c r="L65" s="180"/>
      <c r="M65" s="180"/>
      <c r="N65" s="180">
        <f>'将来負担比率（分子）の構造'!M$42</f>
        <v>45</v>
      </c>
      <c r="O65" s="180"/>
      <c r="P65" s="180"/>
    </row>
    <row r="66" spans="1:16" x14ac:dyDescent="0.15">
      <c r="A66" s="180" t="s">
        <v>31</v>
      </c>
      <c r="B66" s="180">
        <f>'将来負担比率（分子）の構造'!I$41</f>
        <v>9573</v>
      </c>
      <c r="C66" s="180"/>
      <c r="D66" s="180"/>
      <c r="E66" s="180">
        <f>'将来負担比率（分子）の構造'!J$41</f>
        <v>9440</v>
      </c>
      <c r="F66" s="180"/>
      <c r="G66" s="180"/>
      <c r="H66" s="180">
        <f>'将来負担比率（分子）の構造'!K$41</f>
        <v>9083</v>
      </c>
      <c r="I66" s="180"/>
      <c r="J66" s="180"/>
      <c r="K66" s="180">
        <f>'将来負担比率（分子）の構造'!L$41</f>
        <v>8689</v>
      </c>
      <c r="L66" s="180"/>
      <c r="M66" s="180"/>
      <c r="N66" s="180">
        <f>'将来負担比率（分子）の構造'!M$41</f>
        <v>8627</v>
      </c>
      <c r="O66" s="180"/>
      <c r="P66" s="180"/>
    </row>
    <row r="67" spans="1:16" x14ac:dyDescent="0.15">
      <c r="A67" s="180" t="s">
        <v>74</v>
      </c>
      <c r="B67" s="180" t="e">
        <f>NA()</f>
        <v>#N/A</v>
      </c>
      <c r="C67" s="180">
        <f>IF(ISNUMBER('将来負担比率（分子）の構造'!I$53), IF('将来負担比率（分子）の構造'!I$53 &lt; 0, 0, '将来負担比率（分子）の構造'!I$53), NA())</f>
        <v>8104</v>
      </c>
      <c r="D67" s="180" t="e">
        <f>NA()</f>
        <v>#N/A</v>
      </c>
      <c r="E67" s="180" t="e">
        <f>NA()</f>
        <v>#N/A</v>
      </c>
      <c r="F67" s="180">
        <f>IF(ISNUMBER('将来負担比率（分子）の構造'!J$53), IF('将来負担比率（分子）の構造'!J$53 &lt; 0, 0, '将来負担比率（分子）の構造'!J$53), NA())</f>
        <v>7337</v>
      </c>
      <c r="G67" s="180" t="e">
        <f>NA()</f>
        <v>#N/A</v>
      </c>
      <c r="H67" s="180" t="e">
        <f>NA()</f>
        <v>#N/A</v>
      </c>
      <c r="I67" s="180">
        <f>IF(ISNUMBER('将来負担比率（分子）の構造'!K$53), IF('将来負担比率（分子）の構造'!K$53 &lt; 0, 0, '将来負担比率（分子）の構造'!K$53), NA())</f>
        <v>6832</v>
      </c>
      <c r="J67" s="180" t="e">
        <f>NA()</f>
        <v>#N/A</v>
      </c>
      <c r="K67" s="180" t="e">
        <f>NA()</f>
        <v>#N/A</v>
      </c>
      <c r="L67" s="180">
        <f>IF(ISNUMBER('将来負担比率（分子）の構造'!L$53), IF('将来負担比率（分子）の構造'!L$53 &lt; 0, 0, '将来負担比率（分子）の構造'!L$53), NA())</f>
        <v>6073</v>
      </c>
      <c r="M67" s="180" t="e">
        <f>NA()</f>
        <v>#N/A</v>
      </c>
      <c r="N67" s="180" t="e">
        <f>NA()</f>
        <v>#N/A</v>
      </c>
      <c r="O67" s="180">
        <f>IF(ISNUMBER('将来負担比率（分子）の構造'!M$53), IF('将来負担比率（分子）の構造'!M$53 &lt; 0, 0, '将来負担比率（分子）の構造'!M$53), NA())</f>
        <v>5546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1276</v>
      </c>
      <c r="C72" s="184">
        <f>基金残高に係る経年分析!G55</f>
        <v>1277</v>
      </c>
      <c r="D72" s="184">
        <f>基金残高に係る経年分析!H55</f>
        <v>1279</v>
      </c>
    </row>
    <row r="73" spans="1:16" x14ac:dyDescent="0.15">
      <c r="A73" s="183" t="s">
        <v>77</v>
      </c>
      <c r="B73" s="184">
        <f>基金残高に係る経年分析!F56</f>
        <v>551</v>
      </c>
      <c r="C73" s="184">
        <f>基金残高に係る経年分析!G56</f>
        <v>551</v>
      </c>
      <c r="D73" s="184">
        <f>基金残高に係る経年分析!H56</f>
        <v>711</v>
      </c>
    </row>
    <row r="74" spans="1:16" x14ac:dyDescent="0.15">
      <c r="A74" s="183" t="s">
        <v>78</v>
      </c>
      <c r="B74" s="184">
        <f>基金残高に係る経年分析!F57</f>
        <v>592</v>
      </c>
      <c r="C74" s="184">
        <f>基金残高に係る経年分析!G57</f>
        <v>610</v>
      </c>
      <c r="D74" s="184">
        <f>基金残高に係る経年分析!H57</f>
        <v>630</v>
      </c>
    </row>
  </sheetData>
  <sheetProtection algorithmName="SHA-512" hashValue="d2WstGcEQEH35GBIn2SqLoF7pApXNUik9Btf9jCFEmaEx78RhHnTDuA1FvaqgNJjdNbMjGnp3eW4p3ukGu9XWw==" saltValue="xw3+errxdeRx0uv8B9cm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2766708</v>
      </c>
      <c r="S5" s="689"/>
      <c r="T5" s="689"/>
      <c r="U5" s="689"/>
      <c r="V5" s="689"/>
      <c r="W5" s="689"/>
      <c r="X5" s="689"/>
      <c r="Y5" s="735"/>
      <c r="Z5" s="753">
        <v>27.3</v>
      </c>
      <c r="AA5" s="753"/>
      <c r="AB5" s="753"/>
      <c r="AC5" s="753"/>
      <c r="AD5" s="754">
        <v>2766708</v>
      </c>
      <c r="AE5" s="754"/>
      <c r="AF5" s="754"/>
      <c r="AG5" s="754"/>
      <c r="AH5" s="754"/>
      <c r="AI5" s="754"/>
      <c r="AJ5" s="754"/>
      <c r="AK5" s="754"/>
      <c r="AL5" s="736">
        <v>44.9</v>
      </c>
      <c r="AM5" s="705"/>
      <c r="AN5" s="705"/>
      <c r="AO5" s="737"/>
      <c r="AP5" s="722" t="s">
        <v>229</v>
      </c>
      <c r="AQ5" s="723"/>
      <c r="AR5" s="723"/>
      <c r="AS5" s="723"/>
      <c r="AT5" s="723"/>
      <c r="AU5" s="723"/>
      <c r="AV5" s="723"/>
      <c r="AW5" s="723"/>
      <c r="AX5" s="723"/>
      <c r="AY5" s="723"/>
      <c r="AZ5" s="723"/>
      <c r="BA5" s="723"/>
      <c r="BB5" s="723"/>
      <c r="BC5" s="723"/>
      <c r="BD5" s="723"/>
      <c r="BE5" s="723"/>
      <c r="BF5" s="724"/>
      <c r="BG5" s="623">
        <v>2764293</v>
      </c>
      <c r="BH5" s="626"/>
      <c r="BI5" s="626"/>
      <c r="BJ5" s="626"/>
      <c r="BK5" s="626"/>
      <c r="BL5" s="626"/>
      <c r="BM5" s="626"/>
      <c r="BN5" s="627"/>
      <c r="BO5" s="685">
        <v>99.9</v>
      </c>
      <c r="BP5" s="685"/>
      <c r="BQ5" s="685"/>
      <c r="BR5" s="685"/>
      <c r="BS5" s="686">
        <v>145335</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115488</v>
      </c>
      <c r="S6" s="626"/>
      <c r="T6" s="626"/>
      <c r="U6" s="626"/>
      <c r="V6" s="626"/>
      <c r="W6" s="626"/>
      <c r="X6" s="626"/>
      <c r="Y6" s="627"/>
      <c r="Z6" s="685">
        <v>1.1000000000000001</v>
      </c>
      <c r="AA6" s="685"/>
      <c r="AB6" s="685"/>
      <c r="AC6" s="685"/>
      <c r="AD6" s="686">
        <v>115488</v>
      </c>
      <c r="AE6" s="686"/>
      <c r="AF6" s="686"/>
      <c r="AG6" s="686"/>
      <c r="AH6" s="686"/>
      <c r="AI6" s="686"/>
      <c r="AJ6" s="686"/>
      <c r="AK6" s="686"/>
      <c r="AL6" s="628">
        <v>1.9</v>
      </c>
      <c r="AM6" s="629"/>
      <c r="AN6" s="629"/>
      <c r="AO6" s="687"/>
      <c r="AP6" s="620" t="s">
        <v>234</v>
      </c>
      <c r="AQ6" s="621"/>
      <c r="AR6" s="621"/>
      <c r="AS6" s="621"/>
      <c r="AT6" s="621"/>
      <c r="AU6" s="621"/>
      <c r="AV6" s="621"/>
      <c r="AW6" s="621"/>
      <c r="AX6" s="621"/>
      <c r="AY6" s="621"/>
      <c r="AZ6" s="621"/>
      <c r="BA6" s="621"/>
      <c r="BB6" s="621"/>
      <c r="BC6" s="621"/>
      <c r="BD6" s="621"/>
      <c r="BE6" s="621"/>
      <c r="BF6" s="622"/>
      <c r="BG6" s="623">
        <v>2764293</v>
      </c>
      <c r="BH6" s="626"/>
      <c r="BI6" s="626"/>
      <c r="BJ6" s="626"/>
      <c r="BK6" s="626"/>
      <c r="BL6" s="626"/>
      <c r="BM6" s="626"/>
      <c r="BN6" s="627"/>
      <c r="BO6" s="685">
        <v>99.9</v>
      </c>
      <c r="BP6" s="685"/>
      <c r="BQ6" s="685"/>
      <c r="BR6" s="685"/>
      <c r="BS6" s="686">
        <v>145335</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93453</v>
      </c>
      <c r="CS6" s="626"/>
      <c r="CT6" s="626"/>
      <c r="CU6" s="626"/>
      <c r="CV6" s="626"/>
      <c r="CW6" s="626"/>
      <c r="CX6" s="626"/>
      <c r="CY6" s="627"/>
      <c r="CZ6" s="736">
        <v>1</v>
      </c>
      <c r="DA6" s="705"/>
      <c r="DB6" s="705"/>
      <c r="DC6" s="739"/>
      <c r="DD6" s="631" t="s">
        <v>236</v>
      </c>
      <c r="DE6" s="626"/>
      <c r="DF6" s="626"/>
      <c r="DG6" s="626"/>
      <c r="DH6" s="626"/>
      <c r="DI6" s="626"/>
      <c r="DJ6" s="626"/>
      <c r="DK6" s="626"/>
      <c r="DL6" s="626"/>
      <c r="DM6" s="626"/>
      <c r="DN6" s="626"/>
      <c r="DO6" s="626"/>
      <c r="DP6" s="627"/>
      <c r="DQ6" s="631">
        <v>93453</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4880</v>
      </c>
      <c r="S7" s="626"/>
      <c r="T7" s="626"/>
      <c r="U7" s="626"/>
      <c r="V7" s="626"/>
      <c r="W7" s="626"/>
      <c r="X7" s="626"/>
      <c r="Y7" s="627"/>
      <c r="Z7" s="685">
        <v>0</v>
      </c>
      <c r="AA7" s="685"/>
      <c r="AB7" s="685"/>
      <c r="AC7" s="685"/>
      <c r="AD7" s="686">
        <v>4880</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1256294</v>
      </c>
      <c r="BH7" s="626"/>
      <c r="BI7" s="626"/>
      <c r="BJ7" s="626"/>
      <c r="BK7" s="626"/>
      <c r="BL7" s="626"/>
      <c r="BM7" s="626"/>
      <c r="BN7" s="627"/>
      <c r="BO7" s="685">
        <v>45.4</v>
      </c>
      <c r="BP7" s="685"/>
      <c r="BQ7" s="685"/>
      <c r="BR7" s="685"/>
      <c r="BS7" s="686">
        <v>58894</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950298</v>
      </c>
      <c r="CS7" s="626"/>
      <c r="CT7" s="626"/>
      <c r="CU7" s="626"/>
      <c r="CV7" s="626"/>
      <c r="CW7" s="626"/>
      <c r="CX7" s="626"/>
      <c r="CY7" s="627"/>
      <c r="CZ7" s="685">
        <v>9.6999999999999993</v>
      </c>
      <c r="DA7" s="685"/>
      <c r="DB7" s="685"/>
      <c r="DC7" s="685"/>
      <c r="DD7" s="631">
        <v>6890</v>
      </c>
      <c r="DE7" s="626"/>
      <c r="DF7" s="626"/>
      <c r="DG7" s="626"/>
      <c r="DH7" s="626"/>
      <c r="DI7" s="626"/>
      <c r="DJ7" s="626"/>
      <c r="DK7" s="626"/>
      <c r="DL7" s="626"/>
      <c r="DM7" s="626"/>
      <c r="DN7" s="626"/>
      <c r="DO7" s="626"/>
      <c r="DP7" s="627"/>
      <c r="DQ7" s="631">
        <v>863642</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10895</v>
      </c>
      <c r="S8" s="626"/>
      <c r="T8" s="626"/>
      <c r="U8" s="626"/>
      <c r="V8" s="626"/>
      <c r="W8" s="626"/>
      <c r="X8" s="626"/>
      <c r="Y8" s="627"/>
      <c r="Z8" s="685">
        <v>0.1</v>
      </c>
      <c r="AA8" s="685"/>
      <c r="AB8" s="685"/>
      <c r="AC8" s="685"/>
      <c r="AD8" s="686">
        <v>10895</v>
      </c>
      <c r="AE8" s="686"/>
      <c r="AF8" s="686"/>
      <c r="AG8" s="686"/>
      <c r="AH8" s="686"/>
      <c r="AI8" s="686"/>
      <c r="AJ8" s="686"/>
      <c r="AK8" s="686"/>
      <c r="AL8" s="628">
        <v>0.2</v>
      </c>
      <c r="AM8" s="629"/>
      <c r="AN8" s="629"/>
      <c r="AO8" s="687"/>
      <c r="AP8" s="620" t="s">
        <v>241</v>
      </c>
      <c r="AQ8" s="621"/>
      <c r="AR8" s="621"/>
      <c r="AS8" s="621"/>
      <c r="AT8" s="621"/>
      <c r="AU8" s="621"/>
      <c r="AV8" s="621"/>
      <c r="AW8" s="621"/>
      <c r="AX8" s="621"/>
      <c r="AY8" s="621"/>
      <c r="AZ8" s="621"/>
      <c r="BA8" s="621"/>
      <c r="BB8" s="621"/>
      <c r="BC8" s="621"/>
      <c r="BD8" s="621"/>
      <c r="BE8" s="621"/>
      <c r="BF8" s="622"/>
      <c r="BG8" s="623">
        <v>36993</v>
      </c>
      <c r="BH8" s="626"/>
      <c r="BI8" s="626"/>
      <c r="BJ8" s="626"/>
      <c r="BK8" s="626"/>
      <c r="BL8" s="626"/>
      <c r="BM8" s="626"/>
      <c r="BN8" s="627"/>
      <c r="BO8" s="685">
        <v>1.3</v>
      </c>
      <c r="BP8" s="685"/>
      <c r="BQ8" s="685"/>
      <c r="BR8" s="685"/>
      <c r="BS8" s="631" t="s">
        <v>242</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2973348</v>
      </c>
      <c r="CS8" s="626"/>
      <c r="CT8" s="626"/>
      <c r="CU8" s="626"/>
      <c r="CV8" s="626"/>
      <c r="CW8" s="626"/>
      <c r="CX8" s="626"/>
      <c r="CY8" s="627"/>
      <c r="CZ8" s="685">
        <v>30.3</v>
      </c>
      <c r="DA8" s="685"/>
      <c r="DB8" s="685"/>
      <c r="DC8" s="685"/>
      <c r="DD8" s="631">
        <v>72896</v>
      </c>
      <c r="DE8" s="626"/>
      <c r="DF8" s="626"/>
      <c r="DG8" s="626"/>
      <c r="DH8" s="626"/>
      <c r="DI8" s="626"/>
      <c r="DJ8" s="626"/>
      <c r="DK8" s="626"/>
      <c r="DL8" s="626"/>
      <c r="DM8" s="626"/>
      <c r="DN8" s="626"/>
      <c r="DO8" s="626"/>
      <c r="DP8" s="627"/>
      <c r="DQ8" s="631">
        <v>1704443</v>
      </c>
      <c r="DR8" s="626"/>
      <c r="DS8" s="626"/>
      <c r="DT8" s="626"/>
      <c r="DU8" s="626"/>
      <c r="DV8" s="626"/>
      <c r="DW8" s="626"/>
      <c r="DX8" s="626"/>
      <c r="DY8" s="626"/>
      <c r="DZ8" s="626"/>
      <c r="EA8" s="626"/>
      <c r="EB8" s="626"/>
      <c r="EC8" s="666"/>
    </row>
    <row r="9" spans="2:143" ht="11.25" customHeight="1" x14ac:dyDescent="0.15">
      <c r="B9" s="620" t="s">
        <v>244</v>
      </c>
      <c r="C9" s="621"/>
      <c r="D9" s="621"/>
      <c r="E9" s="621"/>
      <c r="F9" s="621"/>
      <c r="G9" s="621"/>
      <c r="H9" s="621"/>
      <c r="I9" s="621"/>
      <c r="J9" s="621"/>
      <c r="K9" s="621"/>
      <c r="L9" s="621"/>
      <c r="M9" s="621"/>
      <c r="N9" s="621"/>
      <c r="O9" s="621"/>
      <c r="P9" s="621"/>
      <c r="Q9" s="622"/>
      <c r="R9" s="623">
        <v>8993</v>
      </c>
      <c r="S9" s="626"/>
      <c r="T9" s="626"/>
      <c r="U9" s="626"/>
      <c r="V9" s="626"/>
      <c r="W9" s="626"/>
      <c r="X9" s="626"/>
      <c r="Y9" s="627"/>
      <c r="Z9" s="685">
        <v>0.1</v>
      </c>
      <c r="AA9" s="685"/>
      <c r="AB9" s="685"/>
      <c r="AC9" s="685"/>
      <c r="AD9" s="686">
        <v>8993</v>
      </c>
      <c r="AE9" s="686"/>
      <c r="AF9" s="686"/>
      <c r="AG9" s="686"/>
      <c r="AH9" s="686"/>
      <c r="AI9" s="686"/>
      <c r="AJ9" s="686"/>
      <c r="AK9" s="686"/>
      <c r="AL9" s="628">
        <v>0.1</v>
      </c>
      <c r="AM9" s="629"/>
      <c r="AN9" s="629"/>
      <c r="AO9" s="687"/>
      <c r="AP9" s="620" t="s">
        <v>245</v>
      </c>
      <c r="AQ9" s="621"/>
      <c r="AR9" s="621"/>
      <c r="AS9" s="621"/>
      <c r="AT9" s="621"/>
      <c r="AU9" s="621"/>
      <c r="AV9" s="621"/>
      <c r="AW9" s="621"/>
      <c r="AX9" s="621"/>
      <c r="AY9" s="621"/>
      <c r="AZ9" s="621"/>
      <c r="BA9" s="621"/>
      <c r="BB9" s="621"/>
      <c r="BC9" s="621"/>
      <c r="BD9" s="621"/>
      <c r="BE9" s="621"/>
      <c r="BF9" s="622"/>
      <c r="BG9" s="623">
        <v>913813</v>
      </c>
      <c r="BH9" s="626"/>
      <c r="BI9" s="626"/>
      <c r="BJ9" s="626"/>
      <c r="BK9" s="626"/>
      <c r="BL9" s="626"/>
      <c r="BM9" s="626"/>
      <c r="BN9" s="627"/>
      <c r="BO9" s="685">
        <v>33</v>
      </c>
      <c r="BP9" s="685"/>
      <c r="BQ9" s="685"/>
      <c r="BR9" s="685"/>
      <c r="BS9" s="631" t="s">
        <v>176</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1014505</v>
      </c>
      <c r="CS9" s="626"/>
      <c r="CT9" s="626"/>
      <c r="CU9" s="626"/>
      <c r="CV9" s="626"/>
      <c r="CW9" s="626"/>
      <c r="CX9" s="626"/>
      <c r="CY9" s="627"/>
      <c r="CZ9" s="685">
        <v>10.3</v>
      </c>
      <c r="DA9" s="685"/>
      <c r="DB9" s="685"/>
      <c r="DC9" s="685"/>
      <c r="DD9" s="631">
        <v>3989</v>
      </c>
      <c r="DE9" s="626"/>
      <c r="DF9" s="626"/>
      <c r="DG9" s="626"/>
      <c r="DH9" s="626"/>
      <c r="DI9" s="626"/>
      <c r="DJ9" s="626"/>
      <c r="DK9" s="626"/>
      <c r="DL9" s="626"/>
      <c r="DM9" s="626"/>
      <c r="DN9" s="626"/>
      <c r="DO9" s="626"/>
      <c r="DP9" s="627"/>
      <c r="DQ9" s="631">
        <v>981734</v>
      </c>
      <c r="DR9" s="626"/>
      <c r="DS9" s="626"/>
      <c r="DT9" s="626"/>
      <c r="DU9" s="626"/>
      <c r="DV9" s="626"/>
      <c r="DW9" s="626"/>
      <c r="DX9" s="626"/>
      <c r="DY9" s="626"/>
      <c r="DZ9" s="626"/>
      <c r="EA9" s="626"/>
      <c r="EB9" s="626"/>
      <c r="EC9" s="666"/>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176</v>
      </c>
      <c r="S10" s="626"/>
      <c r="T10" s="626"/>
      <c r="U10" s="626"/>
      <c r="V10" s="626"/>
      <c r="W10" s="626"/>
      <c r="X10" s="626"/>
      <c r="Y10" s="627"/>
      <c r="Z10" s="685" t="s">
        <v>236</v>
      </c>
      <c r="AA10" s="685"/>
      <c r="AB10" s="685"/>
      <c r="AC10" s="685"/>
      <c r="AD10" s="686" t="s">
        <v>176</v>
      </c>
      <c r="AE10" s="686"/>
      <c r="AF10" s="686"/>
      <c r="AG10" s="686"/>
      <c r="AH10" s="686"/>
      <c r="AI10" s="686"/>
      <c r="AJ10" s="686"/>
      <c r="AK10" s="686"/>
      <c r="AL10" s="628" t="s">
        <v>242</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52682</v>
      </c>
      <c r="BH10" s="626"/>
      <c r="BI10" s="626"/>
      <c r="BJ10" s="626"/>
      <c r="BK10" s="626"/>
      <c r="BL10" s="626"/>
      <c r="BM10" s="626"/>
      <c r="BN10" s="627"/>
      <c r="BO10" s="685">
        <v>1.9</v>
      </c>
      <c r="BP10" s="685"/>
      <c r="BQ10" s="685"/>
      <c r="BR10" s="685"/>
      <c r="BS10" s="631">
        <v>8755</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41063</v>
      </c>
      <c r="CS10" s="626"/>
      <c r="CT10" s="626"/>
      <c r="CU10" s="626"/>
      <c r="CV10" s="626"/>
      <c r="CW10" s="626"/>
      <c r="CX10" s="626"/>
      <c r="CY10" s="627"/>
      <c r="CZ10" s="685">
        <v>0.4</v>
      </c>
      <c r="DA10" s="685"/>
      <c r="DB10" s="685"/>
      <c r="DC10" s="685"/>
      <c r="DD10" s="631">
        <v>2120</v>
      </c>
      <c r="DE10" s="626"/>
      <c r="DF10" s="626"/>
      <c r="DG10" s="626"/>
      <c r="DH10" s="626"/>
      <c r="DI10" s="626"/>
      <c r="DJ10" s="626"/>
      <c r="DK10" s="626"/>
      <c r="DL10" s="626"/>
      <c r="DM10" s="626"/>
      <c r="DN10" s="626"/>
      <c r="DO10" s="626"/>
      <c r="DP10" s="627"/>
      <c r="DQ10" s="631">
        <v>18012</v>
      </c>
      <c r="DR10" s="626"/>
      <c r="DS10" s="626"/>
      <c r="DT10" s="626"/>
      <c r="DU10" s="626"/>
      <c r="DV10" s="626"/>
      <c r="DW10" s="626"/>
      <c r="DX10" s="626"/>
      <c r="DY10" s="626"/>
      <c r="DZ10" s="626"/>
      <c r="EA10" s="626"/>
      <c r="EB10" s="626"/>
      <c r="EC10" s="666"/>
    </row>
    <row r="11" spans="2:143" ht="11.25" customHeight="1" x14ac:dyDescent="0.15">
      <c r="B11" s="620" t="s">
        <v>250</v>
      </c>
      <c r="C11" s="621"/>
      <c r="D11" s="621"/>
      <c r="E11" s="621"/>
      <c r="F11" s="621"/>
      <c r="G11" s="621"/>
      <c r="H11" s="621"/>
      <c r="I11" s="621"/>
      <c r="J11" s="621"/>
      <c r="K11" s="621"/>
      <c r="L11" s="621"/>
      <c r="M11" s="621"/>
      <c r="N11" s="621"/>
      <c r="O11" s="621"/>
      <c r="P11" s="621"/>
      <c r="Q11" s="622"/>
      <c r="R11" s="623" t="s">
        <v>236</v>
      </c>
      <c r="S11" s="626"/>
      <c r="T11" s="626"/>
      <c r="U11" s="626"/>
      <c r="V11" s="626"/>
      <c r="W11" s="626"/>
      <c r="X11" s="626"/>
      <c r="Y11" s="627"/>
      <c r="Z11" s="685" t="s">
        <v>242</v>
      </c>
      <c r="AA11" s="685"/>
      <c r="AB11" s="685"/>
      <c r="AC11" s="685"/>
      <c r="AD11" s="686" t="s">
        <v>242</v>
      </c>
      <c r="AE11" s="686"/>
      <c r="AF11" s="686"/>
      <c r="AG11" s="686"/>
      <c r="AH11" s="686"/>
      <c r="AI11" s="686"/>
      <c r="AJ11" s="686"/>
      <c r="AK11" s="686"/>
      <c r="AL11" s="628" t="s">
        <v>236</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252806</v>
      </c>
      <c r="BH11" s="626"/>
      <c r="BI11" s="626"/>
      <c r="BJ11" s="626"/>
      <c r="BK11" s="626"/>
      <c r="BL11" s="626"/>
      <c r="BM11" s="626"/>
      <c r="BN11" s="627"/>
      <c r="BO11" s="685">
        <v>9.1</v>
      </c>
      <c r="BP11" s="685"/>
      <c r="BQ11" s="685"/>
      <c r="BR11" s="685"/>
      <c r="BS11" s="631">
        <v>50139</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627582</v>
      </c>
      <c r="CS11" s="626"/>
      <c r="CT11" s="626"/>
      <c r="CU11" s="626"/>
      <c r="CV11" s="626"/>
      <c r="CW11" s="626"/>
      <c r="CX11" s="626"/>
      <c r="CY11" s="627"/>
      <c r="CZ11" s="685">
        <v>6.4</v>
      </c>
      <c r="DA11" s="685"/>
      <c r="DB11" s="685"/>
      <c r="DC11" s="685"/>
      <c r="DD11" s="631">
        <v>323760</v>
      </c>
      <c r="DE11" s="626"/>
      <c r="DF11" s="626"/>
      <c r="DG11" s="626"/>
      <c r="DH11" s="626"/>
      <c r="DI11" s="626"/>
      <c r="DJ11" s="626"/>
      <c r="DK11" s="626"/>
      <c r="DL11" s="626"/>
      <c r="DM11" s="626"/>
      <c r="DN11" s="626"/>
      <c r="DO11" s="626"/>
      <c r="DP11" s="627"/>
      <c r="DQ11" s="631">
        <v>274823</v>
      </c>
      <c r="DR11" s="626"/>
      <c r="DS11" s="626"/>
      <c r="DT11" s="626"/>
      <c r="DU11" s="626"/>
      <c r="DV11" s="626"/>
      <c r="DW11" s="626"/>
      <c r="DX11" s="626"/>
      <c r="DY11" s="626"/>
      <c r="DZ11" s="626"/>
      <c r="EA11" s="626"/>
      <c r="EB11" s="626"/>
      <c r="EC11" s="666"/>
    </row>
    <row r="12" spans="2:143" ht="11.25" customHeight="1" x14ac:dyDescent="0.15">
      <c r="B12" s="620" t="s">
        <v>253</v>
      </c>
      <c r="C12" s="621"/>
      <c r="D12" s="621"/>
      <c r="E12" s="621"/>
      <c r="F12" s="621"/>
      <c r="G12" s="621"/>
      <c r="H12" s="621"/>
      <c r="I12" s="621"/>
      <c r="J12" s="621"/>
      <c r="K12" s="621"/>
      <c r="L12" s="621"/>
      <c r="M12" s="621"/>
      <c r="N12" s="621"/>
      <c r="O12" s="621"/>
      <c r="P12" s="621"/>
      <c r="Q12" s="622"/>
      <c r="R12" s="623">
        <v>387228</v>
      </c>
      <c r="S12" s="626"/>
      <c r="T12" s="626"/>
      <c r="U12" s="626"/>
      <c r="V12" s="626"/>
      <c r="W12" s="626"/>
      <c r="X12" s="626"/>
      <c r="Y12" s="627"/>
      <c r="Z12" s="685">
        <v>3.8</v>
      </c>
      <c r="AA12" s="685"/>
      <c r="AB12" s="685"/>
      <c r="AC12" s="685"/>
      <c r="AD12" s="686">
        <v>387228</v>
      </c>
      <c r="AE12" s="686"/>
      <c r="AF12" s="686"/>
      <c r="AG12" s="686"/>
      <c r="AH12" s="686"/>
      <c r="AI12" s="686"/>
      <c r="AJ12" s="686"/>
      <c r="AK12" s="686"/>
      <c r="AL12" s="628">
        <v>6.3</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1331574</v>
      </c>
      <c r="BH12" s="626"/>
      <c r="BI12" s="626"/>
      <c r="BJ12" s="626"/>
      <c r="BK12" s="626"/>
      <c r="BL12" s="626"/>
      <c r="BM12" s="626"/>
      <c r="BN12" s="627"/>
      <c r="BO12" s="685">
        <v>48.1</v>
      </c>
      <c r="BP12" s="685"/>
      <c r="BQ12" s="685"/>
      <c r="BR12" s="685"/>
      <c r="BS12" s="631">
        <v>86441</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525629</v>
      </c>
      <c r="CS12" s="626"/>
      <c r="CT12" s="626"/>
      <c r="CU12" s="626"/>
      <c r="CV12" s="626"/>
      <c r="CW12" s="626"/>
      <c r="CX12" s="626"/>
      <c r="CY12" s="627"/>
      <c r="CZ12" s="685">
        <v>5.4</v>
      </c>
      <c r="DA12" s="685"/>
      <c r="DB12" s="685"/>
      <c r="DC12" s="685"/>
      <c r="DD12" s="631">
        <v>9172</v>
      </c>
      <c r="DE12" s="626"/>
      <c r="DF12" s="626"/>
      <c r="DG12" s="626"/>
      <c r="DH12" s="626"/>
      <c r="DI12" s="626"/>
      <c r="DJ12" s="626"/>
      <c r="DK12" s="626"/>
      <c r="DL12" s="626"/>
      <c r="DM12" s="626"/>
      <c r="DN12" s="626"/>
      <c r="DO12" s="626"/>
      <c r="DP12" s="627"/>
      <c r="DQ12" s="631">
        <v>164747</v>
      </c>
      <c r="DR12" s="626"/>
      <c r="DS12" s="626"/>
      <c r="DT12" s="626"/>
      <c r="DU12" s="626"/>
      <c r="DV12" s="626"/>
      <c r="DW12" s="626"/>
      <c r="DX12" s="626"/>
      <c r="DY12" s="626"/>
      <c r="DZ12" s="626"/>
      <c r="EA12" s="626"/>
      <c r="EB12" s="626"/>
      <c r="EC12" s="666"/>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236</v>
      </c>
      <c r="S13" s="626"/>
      <c r="T13" s="626"/>
      <c r="U13" s="626"/>
      <c r="V13" s="626"/>
      <c r="W13" s="626"/>
      <c r="X13" s="626"/>
      <c r="Y13" s="627"/>
      <c r="Z13" s="685" t="s">
        <v>242</v>
      </c>
      <c r="AA13" s="685"/>
      <c r="AB13" s="685"/>
      <c r="AC13" s="685"/>
      <c r="AD13" s="686" t="s">
        <v>236</v>
      </c>
      <c r="AE13" s="686"/>
      <c r="AF13" s="686"/>
      <c r="AG13" s="686"/>
      <c r="AH13" s="686"/>
      <c r="AI13" s="686"/>
      <c r="AJ13" s="686"/>
      <c r="AK13" s="686"/>
      <c r="AL13" s="628" t="s">
        <v>176</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1297565</v>
      </c>
      <c r="BH13" s="626"/>
      <c r="BI13" s="626"/>
      <c r="BJ13" s="626"/>
      <c r="BK13" s="626"/>
      <c r="BL13" s="626"/>
      <c r="BM13" s="626"/>
      <c r="BN13" s="627"/>
      <c r="BO13" s="685">
        <v>46.9</v>
      </c>
      <c r="BP13" s="685"/>
      <c r="BQ13" s="685"/>
      <c r="BR13" s="685"/>
      <c r="BS13" s="631">
        <v>86441</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1383360</v>
      </c>
      <c r="CS13" s="626"/>
      <c r="CT13" s="626"/>
      <c r="CU13" s="626"/>
      <c r="CV13" s="626"/>
      <c r="CW13" s="626"/>
      <c r="CX13" s="626"/>
      <c r="CY13" s="627"/>
      <c r="CZ13" s="685">
        <v>14.1</v>
      </c>
      <c r="DA13" s="685"/>
      <c r="DB13" s="685"/>
      <c r="DC13" s="685"/>
      <c r="DD13" s="631">
        <v>406311</v>
      </c>
      <c r="DE13" s="626"/>
      <c r="DF13" s="626"/>
      <c r="DG13" s="626"/>
      <c r="DH13" s="626"/>
      <c r="DI13" s="626"/>
      <c r="DJ13" s="626"/>
      <c r="DK13" s="626"/>
      <c r="DL13" s="626"/>
      <c r="DM13" s="626"/>
      <c r="DN13" s="626"/>
      <c r="DO13" s="626"/>
      <c r="DP13" s="627"/>
      <c r="DQ13" s="631">
        <v>1049586</v>
      </c>
      <c r="DR13" s="626"/>
      <c r="DS13" s="626"/>
      <c r="DT13" s="626"/>
      <c r="DU13" s="626"/>
      <c r="DV13" s="626"/>
      <c r="DW13" s="626"/>
      <c r="DX13" s="626"/>
      <c r="DY13" s="626"/>
      <c r="DZ13" s="626"/>
      <c r="EA13" s="626"/>
      <c r="EB13" s="626"/>
      <c r="EC13" s="666"/>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242</v>
      </c>
      <c r="S14" s="626"/>
      <c r="T14" s="626"/>
      <c r="U14" s="626"/>
      <c r="V14" s="626"/>
      <c r="W14" s="626"/>
      <c r="X14" s="626"/>
      <c r="Y14" s="627"/>
      <c r="Z14" s="685" t="s">
        <v>242</v>
      </c>
      <c r="AA14" s="685"/>
      <c r="AB14" s="685"/>
      <c r="AC14" s="685"/>
      <c r="AD14" s="686" t="s">
        <v>176</v>
      </c>
      <c r="AE14" s="686"/>
      <c r="AF14" s="686"/>
      <c r="AG14" s="686"/>
      <c r="AH14" s="686"/>
      <c r="AI14" s="686"/>
      <c r="AJ14" s="686"/>
      <c r="AK14" s="686"/>
      <c r="AL14" s="628" t="s">
        <v>242</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63623</v>
      </c>
      <c r="BH14" s="626"/>
      <c r="BI14" s="626"/>
      <c r="BJ14" s="626"/>
      <c r="BK14" s="626"/>
      <c r="BL14" s="626"/>
      <c r="BM14" s="626"/>
      <c r="BN14" s="627"/>
      <c r="BO14" s="685">
        <v>2.2999999999999998</v>
      </c>
      <c r="BP14" s="685"/>
      <c r="BQ14" s="685"/>
      <c r="BR14" s="685"/>
      <c r="BS14" s="631" t="s">
        <v>236</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334374</v>
      </c>
      <c r="CS14" s="626"/>
      <c r="CT14" s="626"/>
      <c r="CU14" s="626"/>
      <c r="CV14" s="626"/>
      <c r="CW14" s="626"/>
      <c r="CX14" s="626"/>
      <c r="CY14" s="627"/>
      <c r="CZ14" s="685">
        <v>3.4</v>
      </c>
      <c r="DA14" s="685"/>
      <c r="DB14" s="685"/>
      <c r="DC14" s="685"/>
      <c r="DD14" s="631">
        <v>40587</v>
      </c>
      <c r="DE14" s="626"/>
      <c r="DF14" s="626"/>
      <c r="DG14" s="626"/>
      <c r="DH14" s="626"/>
      <c r="DI14" s="626"/>
      <c r="DJ14" s="626"/>
      <c r="DK14" s="626"/>
      <c r="DL14" s="626"/>
      <c r="DM14" s="626"/>
      <c r="DN14" s="626"/>
      <c r="DO14" s="626"/>
      <c r="DP14" s="627"/>
      <c r="DQ14" s="631">
        <v>304490</v>
      </c>
      <c r="DR14" s="626"/>
      <c r="DS14" s="626"/>
      <c r="DT14" s="626"/>
      <c r="DU14" s="626"/>
      <c r="DV14" s="626"/>
      <c r="DW14" s="626"/>
      <c r="DX14" s="626"/>
      <c r="DY14" s="626"/>
      <c r="DZ14" s="626"/>
      <c r="EA14" s="626"/>
      <c r="EB14" s="626"/>
      <c r="EC14" s="666"/>
    </row>
    <row r="15" spans="2:143" ht="11.25" customHeight="1" x14ac:dyDescent="0.15">
      <c r="B15" s="620" t="s">
        <v>262</v>
      </c>
      <c r="C15" s="621"/>
      <c r="D15" s="621"/>
      <c r="E15" s="621"/>
      <c r="F15" s="621"/>
      <c r="G15" s="621"/>
      <c r="H15" s="621"/>
      <c r="I15" s="621"/>
      <c r="J15" s="621"/>
      <c r="K15" s="621"/>
      <c r="L15" s="621"/>
      <c r="M15" s="621"/>
      <c r="N15" s="621"/>
      <c r="O15" s="621"/>
      <c r="P15" s="621"/>
      <c r="Q15" s="622"/>
      <c r="R15" s="623">
        <v>34174</v>
      </c>
      <c r="S15" s="626"/>
      <c r="T15" s="626"/>
      <c r="U15" s="626"/>
      <c r="V15" s="626"/>
      <c r="W15" s="626"/>
      <c r="X15" s="626"/>
      <c r="Y15" s="627"/>
      <c r="Z15" s="685">
        <v>0.3</v>
      </c>
      <c r="AA15" s="685"/>
      <c r="AB15" s="685"/>
      <c r="AC15" s="685"/>
      <c r="AD15" s="686">
        <v>34174</v>
      </c>
      <c r="AE15" s="686"/>
      <c r="AF15" s="686"/>
      <c r="AG15" s="686"/>
      <c r="AH15" s="686"/>
      <c r="AI15" s="686"/>
      <c r="AJ15" s="686"/>
      <c r="AK15" s="686"/>
      <c r="AL15" s="628">
        <v>0.6</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112802</v>
      </c>
      <c r="BH15" s="626"/>
      <c r="BI15" s="626"/>
      <c r="BJ15" s="626"/>
      <c r="BK15" s="626"/>
      <c r="BL15" s="626"/>
      <c r="BM15" s="626"/>
      <c r="BN15" s="627"/>
      <c r="BO15" s="685">
        <v>4.0999999999999996</v>
      </c>
      <c r="BP15" s="685"/>
      <c r="BQ15" s="685"/>
      <c r="BR15" s="685"/>
      <c r="BS15" s="631" t="s">
        <v>236</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851753</v>
      </c>
      <c r="CS15" s="626"/>
      <c r="CT15" s="626"/>
      <c r="CU15" s="626"/>
      <c r="CV15" s="626"/>
      <c r="CW15" s="626"/>
      <c r="CX15" s="626"/>
      <c r="CY15" s="627"/>
      <c r="CZ15" s="685">
        <v>8.6999999999999993</v>
      </c>
      <c r="DA15" s="685"/>
      <c r="DB15" s="685"/>
      <c r="DC15" s="685"/>
      <c r="DD15" s="631">
        <v>114117</v>
      </c>
      <c r="DE15" s="626"/>
      <c r="DF15" s="626"/>
      <c r="DG15" s="626"/>
      <c r="DH15" s="626"/>
      <c r="DI15" s="626"/>
      <c r="DJ15" s="626"/>
      <c r="DK15" s="626"/>
      <c r="DL15" s="626"/>
      <c r="DM15" s="626"/>
      <c r="DN15" s="626"/>
      <c r="DO15" s="626"/>
      <c r="DP15" s="627"/>
      <c r="DQ15" s="631">
        <v>713228</v>
      </c>
      <c r="DR15" s="626"/>
      <c r="DS15" s="626"/>
      <c r="DT15" s="626"/>
      <c r="DU15" s="626"/>
      <c r="DV15" s="626"/>
      <c r="DW15" s="626"/>
      <c r="DX15" s="626"/>
      <c r="DY15" s="626"/>
      <c r="DZ15" s="626"/>
      <c r="EA15" s="626"/>
      <c r="EB15" s="626"/>
      <c r="EC15" s="666"/>
    </row>
    <row r="16" spans="2:143" ht="11.25" customHeight="1" x14ac:dyDescent="0.15">
      <c r="B16" s="620" t="s">
        <v>265</v>
      </c>
      <c r="C16" s="621"/>
      <c r="D16" s="621"/>
      <c r="E16" s="621"/>
      <c r="F16" s="621"/>
      <c r="G16" s="621"/>
      <c r="H16" s="621"/>
      <c r="I16" s="621"/>
      <c r="J16" s="621"/>
      <c r="K16" s="621"/>
      <c r="L16" s="621"/>
      <c r="M16" s="621"/>
      <c r="N16" s="621"/>
      <c r="O16" s="621"/>
      <c r="P16" s="621"/>
      <c r="Q16" s="622"/>
      <c r="R16" s="623" t="s">
        <v>242</v>
      </c>
      <c r="S16" s="626"/>
      <c r="T16" s="626"/>
      <c r="U16" s="626"/>
      <c r="V16" s="626"/>
      <c r="W16" s="626"/>
      <c r="X16" s="626"/>
      <c r="Y16" s="627"/>
      <c r="Z16" s="685" t="s">
        <v>236</v>
      </c>
      <c r="AA16" s="685"/>
      <c r="AB16" s="685"/>
      <c r="AC16" s="685"/>
      <c r="AD16" s="686" t="s">
        <v>236</v>
      </c>
      <c r="AE16" s="686"/>
      <c r="AF16" s="686"/>
      <c r="AG16" s="686"/>
      <c r="AH16" s="686"/>
      <c r="AI16" s="686"/>
      <c r="AJ16" s="686"/>
      <c r="AK16" s="686"/>
      <c r="AL16" s="628" t="s">
        <v>242</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242</v>
      </c>
      <c r="BH16" s="626"/>
      <c r="BI16" s="626"/>
      <c r="BJ16" s="626"/>
      <c r="BK16" s="626"/>
      <c r="BL16" s="626"/>
      <c r="BM16" s="626"/>
      <c r="BN16" s="627"/>
      <c r="BO16" s="685" t="s">
        <v>242</v>
      </c>
      <c r="BP16" s="685"/>
      <c r="BQ16" s="685"/>
      <c r="BR16" s="685"/>
      <c r="BS16" s="631" t="s">
        <v>236</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33147</v>
      </c>
      <c r="CS16" s="626"/>
      <c r="CT16" s="626"/>
      <c r="CU16" s="626"/>
      <c r="CV16" s="626"/>
      <c r="CW16" s="626"/>
      <c r="CX16" s="626"/>
      <c r="CY16" s="627"/>
      <c r="CZ16" s="685">
        <v>0.3</v>
      </c>
      <c r="DA16" s="685"/>
      <c r="DB16" s="685"/>
      <c r="DC16" s="685"/>
      <c r="DD16" s="631" t="s">
        <v>242</v>
      </c>
      <c r="DE16" s="626"/>
      <c r="DF16" s="626"/>
      <c r="DG16" s="626"/>
      <c r="DH16" s="626"/>
      <c r="DI16" s="626"/>
      <c r="DJ16" s="626"/>
      <c r="DK16" s="626"/>
      <c r="DL16" s="626"/>
      <c r="DM16" s="626"/>
      <c r="DN16" s="626"/>
      <c r="DO16" s="626"/>
      <c r="DP16" s="627"/>
      <c r="DQ16" s="631" t="s">
        <v>242</v>
      </c>
      <c r="DR16" s="626"/>
      <c r="DS16" s="626"/>
      <c r="DT16" s="626"/>
      <c r="DU16" s="626"/>
      <c r="DV16" s="626"/>
      <c r="DW16" s="626"/>
      <c r="DX16" s="626"/>
      <c r="DY16" s="626"/>
      <c r="DZ16" s="626"/>
      <c r="EA16" s="626"/>
      <c r="EB16" s="626"/>
      <c r="EC16" s="666"/>
    </row>
    <row r="17" spans="2:133" ht="11.25" customHeight="1" x14ac:dyDescent="0.15">
      <c r="B17" s="620" t="s">
        <v>268</v>
      </c>
      <c r="C17" s="621"/>
      <c r="D17" s="621"/>
      <c r="E17" s="621"/>
      <c r="F17" s="621"/>
      <c r="G17" s="621"/>
      <c r="H17" s="621"/>
      <c r="I17" s="621"/>
      <c r="J17" s="621"/>
      <c r="K17" s="621"/>
      <c r="L17" s="621"/>
      <c r="M17" s="621"/>
      <c r="N17" s="621"/>
      <c r="O17" s="621"/>
      <c r="P17" s="621"/>
      <c r="Q17" s="622"/>
      <c r="R17" s="623">
        <v>9471</v>
      </c>
      <c r="S17" s="626"/>
      <c r="T17" s="626"/>
      <c r="U17" s="626"/>
      <c r="V17" s="626"/>
      <c r="W17" s="626"/>
      <c r="X17" s="626"/>
      <c r="Y17" s="627"/>
      <c r="Z17" s="685">
        <v>0.1</v>
      </c>
      <c r="AA17" s="685"/>
      <c r="AB17" s="685"/>
      <c r="AC17" s="685"/>
      <c r="AD17" s="686">
        <v>9471</v>
      </c>
      <c r="AE17" s="686"/>
      <c r="AF17" s="686"/>
      <c r="AG17" s="686"/>
      <c r="AH17" s="686"/>
      <c r="AI17" s="686"/>
      <c r="AJ17" s="686"/>
      <c r="AK17" s="686"/>
      <c r="AL17" s="628">
        <v>0.2</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242</v>
      </c>
      <c r="BH17" s="626"/>
      <c r="BI17" s="626"/>
      <c r="BJ17" s="626"/>
      <c r="BK17" s="626"/>
      <c r="BL17" s="626"/>
      <c r="BM17" s="626"/>
      <c r="BN17" s="627"/>
      <c r="BO17" s="685" t="s">
        <v>236</v>
      </c>
      <c r="BP17" s="685"/>
      <c r="BQ17" s="685"/>
      <c r="BR17" s="685"/>
      <c r="BS17" s="631" t="s">
        <v>242</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976169</v>
      </c>
      <c r="CS17" s="626"/>
      <c r="CT17" s="626"/>
      <c r="CU17" s="626"/>
      <c r="CV17" s="626"/>
      <c r="CW17" s="626"/>
      <c r="CX17" s="626"/>
      <c r="CY17" s="627"/>
      <c r="CZ17" s="685">
        <v>10</v>
      </c>
      <c r="DA17" s="685"/>
      <c r="DB17" s="685"/>
      <c r="DC17" s="685"/>
      <c r="DD17" s="631" t="s">
        <v>236</v>
      </c>
      <c r="DE17" s="626"/>
      <c r="DF17" s="626"/>
      <c r="DG17" s="626"/>
      <c r="DH17" s="626"/>
      <c r="DI17" s="626"/>
      <c r="DJ17" s="626"/>
      <c r="DK17" s="626"/>
      <c r="DL17" s="626"/>
      <c r="DM17" s="626"/>
      <c r="DN17" s="626"/>
      <c r="DO17" s="626"/>
      <c r="DP17" s="627"/>
      <c r="DQ17" s="631">
        <v>898131</v>
      </c>
      <c r="DR17" s="626"/>
      <c r="DS17" s="626"/>
      <c r="DT17" s="626"/>
      <c r="DU17" s="626"/>
      <c r="DV17" s="626"/>
      <c r="DW17" s="626"/>
      <c r="DX17" s="626"/>
      <c r="DY17" s="626"/>
      <c r="DZ17" s="626"/>
      <c r="EA17" s="626"/>
      <c r="EB17" s="626"/>
      <c r="EC17" s="666"/>
    </row>
    <row r="18" spans="2:133" ht="11.25" customHeight="1" x14ac:dyDescent="0.15">
      <c r="B18" s="620" t="s">
        <v>271</v>
      </c>
      <c r="C18" s="621"/>
      <c r="D18" s="621"/>
      <c r="E18" s="621"/>
      <c r="F18" s="621"/>
      <c r="G18" s="621"/>
      <c r="H18" s="621"/>
      <c r="I18" s="621"/>
      <c r="J18" s="621"/>
      <c r="K18" s="621"/>
      <c r="L18" s="621"/>
      <c r="M18" s="621"/>
      <c r="N18" s="621"/>
      <c r="O18" s="621"/>
      <c r="P18" s="621"/>
      <c r="Q18" s="622"/>
      <c r="R18" s="623">
        <v>3340272</v>
      </c>
      <c r="S18" s="626"/>
      <c r="T18" s="626"/>
      <c r="U18" s="626"/>
      <c r="V18" s="626"/>
      <c r="W18" s="626"/>
      <c r="X18" s="626"/>
      <c r="Y18" s="627"/>
      <c r="Z18" s="685">
        <v>33</v>
      </c>
      <c r="AA18" s="685"/>
      <c r="AB18" s="685"/>
      <c r="AC18" s="685"/>
      <c r="AD18" s="686">
        <v>2797296</v>
      </c>
      <c r="AE18" s="686"/>
      <c r="AF18" s="686"/>
      <c r="AG18" s="686"/>
      <c r="AH18" s="686"/>
      <c r="AI18" s="686"/>
      <c r="AJ18" s="686"/>
      <c r="AK18" s="686"/>
      <c r="AL18" s="628">
        <v>45.4</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242</v>
      </c>
      <c r="BH18" s="626"/>
      <c r="BI18" s="626"/>
      <c r="BJ18" s="626"/>
      <c r="BK18" s="626"/>
      <c r="BL18" s="626"/>
      <c r="BM18" s="626"/>
      <c r="BN18" s="627"/>
      <c r="BO18" s="685" t="s">
        <v>236</v>
      </c>
      <c r="BP18" s="685"/>
      <c r="BQ18" s="685"/>
      <c r="BR18" s="685"/>
      <c r="BS18" s="631" t="s">
        <v>242</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236</v>
      </c>
      <c r="CS18" s="626"/>
      <c r="CT18" s="626"/>
      <c r="CU18" s="626"/>
      <c r="CV18" s="626"/>
      <c r="CW18" s="626"/>
      <c r="CX18" s="626"/>
      <c r="CY18" s="627"/>
      <c r="CZ18" s="685" t="s">
        <v>242</v>
      </c>
      <c r="DA18" s="685"/>
      <c r="DB18" s="685"/>
      <c r="DC18" s="685"/>
      <c r="DD18" s="631" t="s">
        <v>236</v>
      </c>
      <c r="DE18" s="626"/>
      <c r="DF18" s="626"/>
      <c r="DG18" s="626"/>
      <c r="DH18" s="626"/>
      <c r="DI18" s="626"/>
      <c r="DJ18" s="626"/>
      <c r="DK18" s="626"/>
      <c r="DL18" s="626"/>
      <c r="DM18" s="626"/>
      <c r="DN18" s="626"/>
      <c r="DO18" s="626"/>
      <c r="DP18" s="627"/>
      <c r="DQ18" s="631" t="s">
        <v>242</v>
      </c>
      <c r="DR18" s="626"/>
      <c r="DS18" s="626"/>
      <c r="DT18" s="626"/>
      <c r="DU18" s="626"/>
      <c r="DV18" s="626"/>
      <c r="DW18" s="626"/>
      <c r="DX18" s="626"/>
      <c r="DY18" s="626"/>
      <c r="DZ18" s="626"/>
      <c r="EA18" s="626"/>
      <c r="EB18" s="626"/>
      <c r="EC18" s="666"/>
    </row>
    <row r="19" spans="2:133" ht="11.25" customHeight="1" x14ac:dyDescent="0.15">
      <c r="B19" s="620" t="s">
        <v>274</v>
      </c>
      <c r="C19" s="621"/>
      <c r="D19" s="621"/>
      <c r="E19" s="621"/>
      <c r="F19" s="621"/>
      <c r="G19" s="621"/>
      <c r="H19" s="621"/>
      <c r="I19" s="621"/>
      <c r="J19" s="621"/>
      <c r="K19" s="621"/>
      <c r="L19" s="621"/>
      <c r="M19" s="621"/>
      <c r="N19" s="621"/>
      <c r="O19" s="621"/>
      <c r="P19" s="621"/>
      <c r="Q19" s="622"/>
      <c r="R19" s="623">
        <v>2797296</v>
      </c>
      <c r="S19" s="626"/>
      <c r="T19" s="626"/>
      <c r="U19" s="626"/>
      <c r="V19" s="626"/>
      <c r="W19" s="626"/>
      <c r="X19" s="626"/>
      <c r="Y19" s="627"/>
      <c r="Z19" s="685">
        <v>27.6</v>
      </c>
      <c r="AA19" s="685"/>
      <c r="AB19" s="685"/>
      <c r="AC19" s="685"/>
      <c r="AD19" s="686">
        <v>2797296</v>
      </c>
      <c r="AE19" s="686"/>
      <c r="AF19" s="686"/>
      <c r="AG19" s="686"/>
      <c r="AH19" s="686"/>
      <c r="AI19" s="686"/>
      <c r="AJ19" s="686"/>
      <c r="AK19" s="686"/>
      <c r="AL19" s="628">
        <v>45.4</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2415</v>
      </c>
      <c r="BH19" s="626"/>
      <c r="BI19" s="626"/>
      <c r="BJ19" s="626"/>
      <c r="BK19" s="626"/>
      <c r="BL19" s="626"/>
      <c r="BM19" s="626"/>
      <c r="BN19" s="627"/>
      <c r="BO19" s="685">
        <v>0.1</v>
      </c>
      <c r="BP19" s="685"/>
      <c r="BQ19" s="685"/>
      <c r="BR19" s="685"/>
      <c r="BS19" s="631" t="s">
        <v>242</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242</v>
      </c>
      <c r="CS19" s="626"/>
      <c r="CT19" s="626"/>
      <c r="CU19" s="626"/>
      <c r="CV19" s="626"/>
      <c r="CW19" s="626"/>
      <c r="CX19" s="626"/>
      <c r="CY19" s="627"/>
      <c r="CZ19" s="685" t="s">
        <v>242</v>
      </c>
      <c r="DA19" s="685"/>
      <c r="DB19" s="685"/>
      <c r="DC19" s="685"/>
      <c r="DD19" s="631" t="s">
        <v>236</v>
      </c>
      <c r="DE19" s="626"/>
      <c r="DF19" s="626"/>
      <c r="DG19" s="626"/>
      <c r="DH19" s="626"/>
      <c r="DI19" s="626"/>
      <c r="DJ19" s="626"/>
      <c r="DK19" s="626"/>
      <c r="DL19" s="626"/>
      <c r="DM19" s="626"/>
      <c r="DN19" s="626"/>
      <c r="DO19" s="626"/>
      <c r="DP19" s="627"/>
      <c r="DQ19" s="631" t="s">
        <v>236</v>
      </c>
      <c r="DR19" s="626"/>
      <c r="DS19" s="626"/>
      <c r="DT19" s="626"/>
      <c r="DU19" s="626"/>
      <c r="DV19" s="626"/>
      <c r="DW19" s="626"/>
      <c r="DX19" s="626"/>
      <c r="DY19" s="626"/>
      <c r="DZ19" s="626"/>
      <c r="EA19" s="626"/>
      <c r="EB19" s="626"/>
      <c r="EC19" s="666"/>
    </row>
    <row r="20" spans="2:133" ht="11.25" customHeight="1" x14ac:dyDescent="0.15">
      <c r="B20" s="620" t="s">
        <v>277</v>
      </c>
      <c r="C20" s="621"/>
      <c r="D20" s="621"/>
      <c r="E20" s="621"/>
      <c r="F20" s="621"/>
      <c r="G20" s="621"/>
      <c r="H20" s="621"/>
      <c r="I20" s="621"/>
      <c r="J20" s="621"/>
      <c r="K20" s="621"/>
      <c r="L20" s="621"/>
      <c r="M20" s="621"/>
      <c r="N20" s="621"/>
      <c r="O20" s="621"/>
      <c r="P20" s="621"/>
      <c r="Q20" s="622"/>
      <c r="R20" s="623">
        <v>542976</v>
      </c>
      <c r="S20" s="626"/>
      <c r="T20" s="626"/>
      <c r="U20" s="626"/>
      <c r="V20" s="626"/>
      <c r="W20" s="626"/>
      <c r="X20" s="626"/>
      <c r="Y20" s="627"/>
      <c r="Z20" s="685">
        <v>5.4</v>
      </c>
      <c r="AA20" s="685"/>
      <c r="AB20" s="685"/>
      <c r="AC20" s="685"/>
      <c r="AD20" s="686" t="s">
        <v>236</v>
      </c>
      <c r="AE20" s="686"/>
      <c r="AF20" s="686"/>
      <c r="AG20" s="686"/>
      <c r="AH20" s="686"/>
      <c r="AI20" s="686"/>
      <c r="AJ20" s="686"/>
      <c r="AK20" s="686"/>
      <c r="AL20" s="628" t="s">
        <v>242</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2415</v>
      </c>
      <c r="BH20" s="626"/>
      <c r="BI20" s="626"/>
      <c r="BJ20" s="626"/>
      <c r="BK20" s="626"/>
      <c r="BL20" s="626"/>
      <c r="BM20" s="626"/>
      <c r="BN20" s="627"/>
      <c r="BO20" s="685">
        <v>0.1</v>
      </c>
      <c r="BP20" s="685"/>
      <c r="BQ20" s="685"/>
      <c r="BR20" s="685"/>
      <c r="BS20" s="631" t="s">
        <v>176</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9804681</v>
      </c>
      <c r="CS20" s="626"/>
      <c r="CT20" s="626"/>
      <c r="CU20" s="626"/>
      <c r="CV20" s="626"/>
      <c r="CW20" s="626"/>
      <c r="CX20" s="626"/>
      <c r="CY20" s="627"/>
      <c r="CZ20" s="685">
        <v>100</v>
      </c>
      <c r="DA20" s="685"/>
      <c r="DB20" s="685"/>
      <c r="DC20" s="685"/>
      <c r="DD20" s="631">
        <v>979842</v>
      </c>
      <c r="DE20" s="626"/>
      <c r="DF20" s="626"/>
      <c r="DG20" s="626"/>
      <c r="DH20" s="626"/>
      <c r="DI20" s="626"/>
      <c r="DJ20" s="626"/>
      <c r="DK20" s="626"/>
      <c r="DL20" s="626"/>
      <c r="DM20" s="626"/>
      <c r="DN20" s="626"/>
      <c r="DO20" s="626"/>
      <c r="DP20" s="627"/>
      <c r="DQ20" s="631">
        <v>7066289</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t="s">
        <v>236</v>
      </c>
      <c r="S21" s="626"/>
      <c r="T21" s="626"/>
      <c r="U21" s="626"/>
      <c r="V21" s="626"/>
      <c r="W21" s="626"/>
      <c r="X21" s="626"/>
      <c r="Y21" s="627"/>
      <c r="Z21" s="685" t="s">
        <v>236</v>
      </c>
      <c r="AA21" s="685"/>
      <c r="AB21" s="685"/>
      <c r="AC21" s="685"/>
      <c r="AD21" s="686" t="s">
        <v>236</v>
      </c>
      <c r="AE21" s="686"/>
      <c r="AF21" s="686"/>
      <c r="AG21" s="686"/>
      <c r="AH21" s="686"/>
      <c r="AI21" s="686"/>
      <c r="AJ21" s="686"/>
      <c r="AK21" s="686"/>
      <c r="AL21" s="628" t="s">
        <v>242</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2415</v>
      </c>
      <c r="BH21" s="626"/>
      <c r="BI21" s="626"/>
      <c r="BJ21" s="626"/>
      <c r="BK21" s="626"/>
      <c r="BL21" s="626"/>
      <c r="BM21" s="626"/>
      <c r="BN21" s="627"/>
      <c r="BO21" s="685">
        <v>0.1</v>
      </c>
      <c r="BP21" s="685"/>
      <c r="BQ21" s="685"/>
      <c r="BR21" s="685"/>
      <c r="BS21" s="631" t="s">
        <v>176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6678109</v>
      </c>
      <c r="S22" s="626"/>
      <c r="T22" s="626"/>
      <c r="U22" s="626"/>
      <c r="V22" s="626"/>
      <c r="W22" s="626"/>
      <c r="X22" s="626"/>
      <c r="Y22" s="627"/>
      <c r="Z22" s="685">
        <v>66</v>
      </c>
      <c r="AA22" s="685"/>
      <c r="AB22" s="685"/>
      <c r="AC22" s="685"/>
      <c r="AD22" s="686">
        <v>6135133</v>
      </c>
      <c r="AE22" s="686"/>
      <c r="AF22" s="686"/>
      <c r="AG22" s="686"/>
      <c r="AH22" s="686"/>
      <c r="AI22" s="686"/>
      <c r="AJ22" s="686"/>
      <c r="AK22" s="686"/>
      <c r="AL22" s="628">
        <v>99.7</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236</v>
      </c>
      <c r="BH22" s="626"/>
      <c r="BI22" s="626"/>
      <c r="BJ22" s="626"/>
      <c r="BK22" s="626"/>
      <c r="BL22" s="626"/>
      <c r="BM22" s="626"/>
      <c r="BN22" s="627"/>
      <c r="BO22" s="685" t="s">
        <v>242</v>
      </c>
      <c r="BP22" s="685"/>
      <c r="BQ22" s="685"/>
      <c r="BR22" s="685"/>
      <c r="BS22" s="631" t="s">
        <v>242</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v>1692</v>
      </c>
      <c r="S23" s="626"/>
      <c r="T23" s="626"/>
      <c r="U23" s="626"/>
      <c r="V23" s="626"/>
      <c r="W23" s="626"/>
      <c r="X23" s="626"/>
      <c r="Y23" s="627"/>
      <c r="Z23" s="685">
        <v>0</v>
      </c>
      <c r="AA23" s="685"/>
      <c r="AB23" s="685"/>
      <c r="AC23" s="685"/>
      <c r="AD23" s="686">
        <v>1692</v>
      </c>
      <c r="AE23" s="686"/>
      <c r="AF23" s="686"/>
      <c r="AG23" s="686"/>
      <c r="AH23" s="686"/>
      <c r="AI23" s="686"/>
      <c r="AJ23" s="686"/>
      <c r="AK23" s="686"/>
      <c r="AL23" s="628">
        <v>0</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242</v>
      </c>
      <c r="BH23" s="626"/>
      <c r="BI23" s="626"/>
      <c r="BJ23" s="626"/>
      <c r="BK23" s="626"/>
      <c r="BL23" s="626"/>
      <c r="BM23" s="626"/>
      <c r="BN23" s="627"/>
      <c r="BO23" s="685" t="s">
        <v>242</v>
      </c>
      <c r="BP23" s="685"/>
      <c r="BQ23" s="685"/>
      <c r="BR23" s="685"/>
      <c r="BS23" s="631" t="s">
        <v>242</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160538</v>
      </c>
      <c r="S24" s="626"/>
      <c r="T24" s="626"/>
      <c r="U24" s="626"/>
      <c r="V24" s="626"/>
      <c r="W24" s="626"/>
      <c r="X24" s="626"/>
      <c r="Y24" s="627"/>
      <c r="Z24" s="685">
        <v>1.6</v>
      </c>
      <c r="AA24" s="685"/>
      <c r="AB24" s="685"/>
      <c r="AC24" s="685"/>
      <c r="AD24" s="686" t="s">
        <v>242</v>
      </c>
      <c r="AE24" s="686"/>
      <c r="AF24" s="686"/>
      <c r="AG24" s="686"/>
      <c r="AH24" s="686"/>
      <c r="AI24" s="686"/>
      <c r="AJ24" s="686"/>
      <c r="AK24" s="686"/>
      <c r="AL24" s="628" t="s">
        <v>236</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242</v>
      </c>
      <c r="BH24" s="626"/>
      <c r="BI24" s="626"/>
      <c r="BJ24" s="626"/>
      <c r="BK24" s="626"/>
      <c r="BL24" s="626"/>
      <c r="BM24" s="626"/>
      <c r="BN24" s="627"/>
      <c r="BO24" s="685" t="s">
        <v>236</v>
      </c>
      <c r="BP24" s="685"/>
      <c r="BQ24" s="685"/>
      <c r="BR24" s="685"/>
      <c r="BS24" s="631" t="s">
        <v>236</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3667109</v>
      </c>
      <c r="CS24" s="689"/>
      <c r="CT24" s="689"/>
      <c r="CU24" s="689"/>
      <c r="CV24" s="689"/>
      <c r="CW24" s="689"/>
      <c r="CX24" s="689"/>
      <c r="CY24" s="735"/>
      <c r="CZ24" s="736">
        <v>37.4</v>
      </c>
      <c r="DA24" s="705"/>
      <c r="DB24" s="705"/>
      <c r="DC24" s="739"/>
      <c r="DD24" s="734">
        <v>2460126</v>
      </c>
      <c r="DE24" s="689"/>
      <c r="DF24" s="689"/>
      <c r="DG24" s="689"/>
      <c r="DH24" s="689"/>
      <c r="DI24" s="689"/>
      <c r="DJ24" s="689"/>
      <c r="DK24" s="735"/>
      <c r="DL24" s="734">
        <v>2433098</v>
      </c>
      <c r="DM24" s="689"/>
      <c r="DN24" s="689"/>
      <c r="DO24" s="689"/>
      <c r="DP24" s="689"/>
      <c r="DQ24" s="689"/>
      <c r="DR24" s="689"/>
      <c r="DS24" s="689"/>
      <c r="DT24" s="689"/>
      <c r="DU24" s="689"/>
      <c r="DV24" s="735"/>
      <c r="DW24" s="736">
        <v>37.4</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124417</v>
      </c>
      <c r="S25" s="626"/>
      <c r="T25" s="626"/>
      <c r="U25" s="626"/>
      <c r="V25" s="626"/>
      <c r="W25" s="626"/>
      <c r="X25" s="626"/>
      <c r="Y25" s="627"/>
      <c r="Z25" s="685">
        <v>1.2</v>
      </c>
      <c r="AA25" s="685"/>
      <c r="AB25" s="685"/>
      <c r="AC25" s="685"/>
      <c r="AD25" s="686">
        <v>10463</v>
      </c>
      <c r="AE25" s="686"/>
      <c r="AF25" s="686"/>
      <c r="AG25" s="686"/>
      <c r="AH25" s="686"/>
      <c r="AI25" s="686"/>
      <c r="AJ25" s="686"/>
      <c r="AK25" s="686"/>
      <c r="AL25" s="628">
        <v>0.2</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242</v>
      </c>
      <c r="BH25" s="626"/>
      <c r="BI25" s="626"/>
      <c r="BJ25" s="626"/>
      <c r="BK25" s="626"/>
      <c r="BL25" s="626"/>
      <c r="BM25" s="626"/>
      <c r="BN25" s="627"/>
      <c r="BO25" s="685" t="s">
        <v>242</v>
      </c>
      <c r="BP25" s="685"/>
      <c r="BQ25" s="685"/>
      <c r="BR25" s="685"/>
      <c r="BS25" s="631" t="s">
        <v>236</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1192529</v>
      </c>
      <c r="CS25" s="624"/>
      <c r="CT25" s="624"/>
      <c r="CU25" s="624"/>
      <c r="CV25" s="624"/>
      <c r="CW25" s="624"/>
      <c r="CX25" s="624"/>
      <c r="CY25" s="625"/>
      <c r="CZ25" s="628">
        <v>12.2</v>
      </c>
      <c r="DA25" s="657"/>
      <c r="DB25" s="657"/>
      <c r="DC25" s="658"/>
      <c r="DD25" s="631">
        <v>1104509</v>
      </c>
      <c r="DE25" s="624"/>
      <c r="DF25" s="624"/>
      <c r="DG25" s="624"/>
      <c r="DH25" s="624"/>
      <c r="DI25" s="624"/>
      <c r="DJ25" s="624"/>
      <c r="DK25" s="625"/>
      <c r="DL25" s="631">
        <v>1077481</v>
      </c>
      <c r="DM25" s="624"/>
      <c r="DN25" s="624"/>
      <c r="DO25" s="624"/>
      <c r="DP25" s="624"/>
      <c r="DQ25" s="624"/>
      <c r="DR25" s="624"/>
      <c r="DS25" s="624"/>
      <c r="DT25" s="624"/>
      <c r="DU25" s="624"/>
      <c r="DV25" s="625"/>
      <c r="DW25" s="628">
        <v>16.600000000000001</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9322</v>
      </c>
      <c r="S26" s="626"/>
      <c r="T26" s="626"/>
      <c r="U26" s="626"/>
      <c r="V26" s="626"/>
      <c r="W26" s="626"/>
      <c r="X26" s="626"/>
      <c r="Y26" s="627"/>
      <c r="Z26" s="685">
        <v>0.1</v>
      </c>
      <c r="AA26" s="685"/>
      <c r="AB26" s="685"/>
      <c r="AC26" s="685"/>
      <c r="AD26" s="686" t="s">
        <v>236</v>
      </c>
      <c r="AE26" s="686"/>
      <c r="AF26" s="686"/>
      <c r="AG26" s="686"/>
      <c r="AH26" s="686"/>
      <c r="AI26" s="686"/>
      <c r="AJ26" s="686"/>
      <c r="AK26" s="686"/>
      <c r="AL26" s="628" t="s">
        <v>176</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176</v>
      </c>
      <c r="BH26" s="626"/>
      <c r="BI26" s="626"/>
      <c r="BJ26" s="626"/>
      <c r="BK26" s="626"/>
      <c r="BL26" s="626"/>
      <c r="BM26" s="626"/>
      <c r="BN26" s="627"/>
      <c r="BO26" s="685" t="s">
        <v>242</v>
      </c>
      <c r="BP26" s="685"/>
      <c r="BQ26" s="685"/>
      <c r="BR26" s="685"/>
      <c r="BS26" s="631" t="s">
        <v>236</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760742</v>
      </c>
      <c r="CS26" s="626"/>
      <c r="CT26" s="626"/>
      <c r="CU26" s="626"/>
      <c r="CV26" s="626"/>
      <c r="CW26" s="626"/>
      <c r="CX26" s="626"/>
      <c r="CY26" s="627"/>
      <c r="CZ26" s="628">
        <v>7.8</v>
      </c>
      <c r="DA26" s="657"/>
      <c r="DB26" s="657"/>
      <c r="DC26" s="658"/>
      <c r="DD26" s="631">
        <v>680633</v>
      </c>
      <c r="DE26" s="626"/>
      <c r="DF26" s="626"/>
      <c r="DG26" s="626"/>
      <c r="DH26" s="626"/>
      <c r="DI26" s="626"/>
      <c r="DJ26" s="626"/>
      <c r="DK26" s="627"/>
      <c r="DL26" s="631" t="s">
        <v>236</v>
      </c>
      <c r="DM26" s="626"/>
      <c r="DN26" s="626"/>
      <c r="DO26" s="626"/>
      <c r="DP26" s="626"/>
      <c r="DQ26" s="626"/>
      <c r="DR26" s="626"/>
      <c r="DS26" s="626"/>
      <c r="DT26" s="626"/>
      <c r="DU26" s="626"/>
      <c r="DV26" s="627"/>
      <c r="DW26" s="628" t="s">
        <v>242</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850533</v>
      </c>
      <c r="S27" s="626"/>
      <c r="T27" s="626"/>
      <c r="U27" s="626"/>
      <c r="V27" s="626"/>
      <c r="W27" s="626"/>
      <c r="X27" s="626"/>
      <c r="Y27" s="627"/>
      <c r="Z27" s="685">
        <v>8.4</v>
      </c>
      <c r="AA27" s="685"/>
      <c r="AB27" s="685"/>
      <c r="AC27" s="685"/>
      <c r="AD27" s="686" t="s">
        <v>236</v>
      </c>
      <c r="AE27" s="686"/>
      <c r="AF27" s="686"/>
      <c r="AG27" s="686"/>
      <c r="AH27" s="686"/>
      <c r="AI27" s="686"/>
      <c r="AJ27" s="686"/>
      <c r="AK27" s="686"/>
      <c r="AL27" s="628" t="s">
        <v>242</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2766708</v>
      </c>
      <c r="BH27" s="626"/>
      <c r="BI27" s="626"/>
      <c r="BJ27" s="626"/>
      <c r="BK27" s="626"/>
      <c r="BL27" s="626"/>
      <c r="BM27" s="626"/>
      <c r="BN27" s="627"/>
      <c r="BO27" s="685">
        <v>100</v>
      </c>
      <c r="BP27" s="685"/>
      <c r="BQ27" s="685"/>
      <c r="BR27" s="685"/>
      <c r="BS27" s="631">
        <v>145335</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1498411</v>
      </c>
      <c r="CS27" s="624"/>
      <c r="CT27" s="624"/>
      <c r="CU27" s="624"/>
      <c r="CV27" s="624"/>
      <c r="CW27" s="624"/>
      <c r="CX27" s="624"/>
      <c r="CY27" s="625"/>
      <c r="CZ27" s="628">
        <v>15.3</v>
      </c>
      <c r="DA27" s="657"/>
      <c r="DB27" s="657"/>
      <c r="DC27" s="658"/>
      <c r="DD27" s="631">
        <v>457486</v>
      </c>
      <c r="DE27" s="624"/>
      <c r="DF27" s="624"/>
      <c r="DG27" s="624"/>
      <c r="DH27" s="624"/>
      <c r="DI27" s="624"/>
      <c r="DJ27" s="624"/>
      <c r="DK27" s="625"/>
      <c r="DL27" s="631">
        <v>457486</v>
      </c>
      <c r="DM27" s="624"/>
      <c r="DN27" s="624"/>
      <c r="DO27" s="624"/>
      <c r="DP27" s="624"/>
      <c r="DQ27" s="624"/>
      <c r="DR27" s="624"/>
      <c r="DS27" s="624"/>
      <c r="DT27" s="624"/>
      <c r="DU27" s="624"/>
      <c r="DV27" s="625"/>
      <c r="DW27" s="628">
        <v>7</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t="s">
        <v>242</v>
      </c>
      <c r="S28" s="626"/>
      <c r="T28" s="626"/>
      <c r="U28" s="626"/>
      <c r="V28" s="626"/>
      <c r="W28" s="626"/>
      <c r="X28" s="626"/>
      <c r="Y28" s="627"/>
      <c r="Z28" s="685" t="s">
        <v>242</v>
      </c>
      <c r="AA28" s="685"/>
      <c r="AB28" s="685"/>
      <c r="AC28" s="685"/>
      <c r="AD28" s="686" t="s">
        <v>176</v>
      </c>
      <c r="AE28" s="686"/>
      <c r="AF28" s="686"/>
      <c r="AG28" s="686"/>
      <c r="AH28" s="686"/>
      <c r="AI28" s="686"/>
      <c r="AJ28" s="686"/>
      <c r="AK28" s="686"/>
      <c r="AL28" s="628" t="s">
        <v>236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976169</v>
      </c>
      <c r="CS28" s="626"/>
      <c r="CT28" s="626"/>
      <c r="CU28" s="626"/>
      <c r="CV28" s="626"/>
      <c r="CW28" s="626"/>
      <c r="CX28" s="626"/>
      <c r="CY28" s="627"/>
      <c r="CZ28" s="628">
        <v>10</v>
      </c>
      <c r="DA28" s="657"/>
      <c r="DB28" s="657"/>
      <c r="DC28" s="658"/>
      <c r="DD28" s="631">
        <v>898131</v>
      </c>
      <c r="DE28" s="626"/>
      <c r="DF28" s="626"/>
      <c r="DG28" s="626"/>
      <c r="DH28" s="626"/>
      <c r="DI28" s="626"/>
      <c r="DJ28" s="626"/>
      <c r="DK28" s="627"/>
      <c r="DL28" s="631">
        <v>898131</v>
      </c>
      <c r="DM28" s="626"/>
      <c r="DN28" s="626"/>
      <c r="DO28" s="626"/>
      <c r="DP28" s="626"/>
      <c r="DQ28" s="626"/>
      <c r="DR28" s="626"/>
      <c r="DS28" s="626"/>
      <c r="DT28" s="626"/>
      <c r="DU28" s="626"/>
      <c r="DV28" s="627"/>
      <c r="DW28" s="628">
        <v>13.8</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864959</v>
      </c>
      <c r="S29" s="626"/>
      <c r="T29" s="626"/>
      <c r="U29" s="626"/>
      <c r="V29" s="626"/>
      <c r="W29" s="626"/>
      <c r="X29" s="626"/>
      <c r="Y29" s="627"/>
      <c r="Z29" s="685">
        <v>8.5</v>
      </c>
      <c r="AA29" s="685"/>
      <c r="AB29" s="685"/>
      <c r="AC29" s="685"/>
      <c r="AD29" s="686" t="s">
        <v>176</v>
      </c>
      <c r="AE29" s="686"/>
      <c r="AF29" s="686"/>
      <c r="AG29" s="686"/>
      <c r="AH29" s="686"/>
      <c r="AI29" s="686"/>
      <c r="AJ29" s="686"/>
      <c r="AK29" s="686"/>
      <c r="AL29" s="628" t="s">
        <v>242</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976164</v>
      </c>
      <c r="CS29" s="624"/>
      <c r="CT29" s="624"/>
      <c r="CU29" s="624"/>
      <c r="CV29" s="624"/>
      <c r="CW29" s="624"/>
      <c r="CX29" s="624"/>
      <c r="CY29" s="625"/>
      <c r="CZ29" s="628">
        <v>10</v>
      </c>
      <c r="DA29" s="657"/>
      <c r="DB29" s="657"/>
      <c r="DC29" s="658"/>
      <c r="DD29" s="631">
        <v>898126</v>
      </c>
      <c r="DE29" s="624"/>
      <c r="DF29" s="624"/>
      <c r="DG29" s="624"/>
      <c r="DH29" s="624"/>
      <c r="DI29" s="624"/>
      <c r="DJ29" s="624"/>
      <c r="DK29" s="625"/>
      <c r="DL29" s="631">
        <v>898126</v>
      </c>
      <c r="DM29" s="624"/>
      <c r="DN29" s="624"/>
      <c r="DO29" s="624"/>
      <c r="DP29" s="624"/>
      <c r="DQ29" s="624"/>
      <c r="DR29" s="624"/>
      <c r="DS29" s="624"/>
      <c r="DT29" s="624"/>
      <c r="DU29" s="624"/>
      <c r="DV29" s="625"/>
      <c r="DW29" s="628">
        <v>13.8</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11752</v>
      </c>
      <c r="S30" s="626"/>
      <c r="T30" s="626"/>
      <c r="U30" s="626"/>
      <c r="V30" s="626"/>
      <c r="W30" s="626"/>
      <c r="X30" s="626"/>
      <c r="Y30" s="627"/>
      <c r="Z30" s="685">
        <v>0.1</v>
      </c>
      <c r="AA30" s="685"/>
      <c r="AB30" s="685"/>
      <c r="AC30" s="685"/>
      <c r="AD30" s="686">
        <v>4971</v>
      </c>
      <c r="AE30" s="686"/>
      <c r="AF30" s="686"/>
      <c r="AG30" s="686"/>
      <c r="AH30" s="686"/>
      <c r="AI30" s="686"/>
      <c r="AJ30" s="686"/>
      <c r="AK30" s="686"/>
      <c r="AL30" s="628">
        <v>0.1</v>
      </c>
      <c r="AM30" s="629"/>
      <c r="AN30" s="629"/>
      <c r="AO30" s="687"/>
      <c r="AP30" s="713" t="s">
        <v>312</v>
      </c>
      <c r="AQ30" s="714"/>
      <c r="AR30" s="714"/>
      <c r="AS30" s="714"/>
      <c r="AT30" s="719" t="s">
        <v>313</v>
      </c>
      <c r="AU30" s="230"/>
      <c r="AV30" s="230"/>
      <c r="AW30" s="230"/>
      <c r="AX30" s="722" t="s">
        <v>190</v>
      </c>
      <c r="AY30" s="723"/>
      <c r="AZ30" s="723"/>
      <c r="BA30" s="723"/>
      <c r="BB30" s="723"/>
      <c r="BC30" s="723"/>
      <c r="BD30" s="723"/>
      <c r="BE30" s="723"/>
      <c r="BF30" s="724"/>
      <c r="BG30" s="703">
        <v>99.1</v>
      </c>
      <c r="BH30" s="704"/>
      <c r="BI30" s="704"/>
      <c r="BJ30" s="704"/>
      <c r="BK30" s="704"/>
      <c r="BL30" s="704"/>
      <c r="BM30" s="705">
        <v>96.2</v>
      </c>
      <c r="BN30" s="704"/>
      <c r="BO30" s="704"/>
      <c r="BP30" s="704"/>
      <c r="BQ30" s="706"/>
      <c r="BR30" s="703">
        <v>99</v>
      </c>
      <c r="BS30" s="704"/>
      <c r="BT30" s="704"/>
      <c r="BU30" s="704"/>
      <c r="BV30" s="704"/>
      <c r="BW30" s="704"/>
      <c r="BX30" s="705">
        <v>96.3</v>
      </c>
      <c r="BY30" s="704"/>
      <c r="BZ30" s="704"/>
      <c r="CA30" s="704"/>
      <c r="CB30" s="706"/>
      <c r="CD30" s="709"/>
      <c r="CE30" s="710"/>
      <c r="CF30" s="667" t="s">
        <v>314</v>
      </c>
      <c r="CG30" s="664"/>
      <c r="CH30" s="664"/>
      <c r="CI30" s="664"/>
      <c r="CJ30" s="664"/>
      <c r="CK30" s="664"/>
      <c r="CL30" s="664"/>
      <c r="CM30" s="664"/>
      <c r="CN30" s="664"/>
      <c r="CO30" s="664"/>
      <c r="CP30" s="664"/>
      <c r="CQ30" s="665"/>
      <c r="CR30" s="623">
        <v>917713</v>
      </c>
      <c r="CS30" s="626"/>
      <c r="CT30" s="626"/>
      <c r="CU30" s="626"/>
      <c r="CV30" s="626"/>
      <c r="CW30" s="626"/>
      <c r="CX30" s="626"/>
      <c r="CY30" s="627"/>
      <c r="CZ30" s="628">
        <v>9.4</v>
      </c>
      <c r="DA30" s="657"/>
      <c r="DB30" s="657"/>
      <c r="DC30" s="658"/>
      <c r="DD30" s="631">
        <v>839675</v>
      </c>
      <c r="DE30" s="626"/>
      <c r="DF30" s="626"/>
      <c r="DG30" s="626"/>
      <c r="DH30" s="626"/>
      <c r="DI30" s="626"/>
      <c r="DJ30" s="626"/>
      <c r="DK30" s="627"/>
      <c r="DL30" s="631">
        <v>839675</v>
      </c>
      <c r="DM30" s="626"/>
      <c r="DN30" s="626"/>
      <c r="DO30" s="626"/>
      <c r="DP30" s="626"/>
      <c r="DQ30" s="626"/>
      <c r="DR30" s="626"/>
      <c r="DS30" s="626"/>
      <c r="DT30" s="626"/>
      <c r="DU30" s="626"/>
      <c r="DV30" s="627"/>
      <c r="DW30" s="628">
        <v>12.9</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7051</v>
      </c>
      <c r="S31" s="626"/>
      <c r="T31" s="626"/>
      <c r="U31" s="626"/>
      <c r="V31" s="626"/>
      <c r="W31" s="626"/>
      <c r="X31" s="626"/>
      <c r="Y31" s="627"/>
      <c r="Z31" s="685">
        <v>0.1</v>
      </c>
      <c r="AA31" s="685"/>
      <c r="AB31" s="685"/>
      <c r="AC31" s="685"/>
      <c r="AD31" s="686" t="s">
        <v>242</v>
      </c>
      <c r="AE31" s="686"/>
      <c r="AF31" s="686"/>
      <c r="AG31" s="686"/>
      <c r="AH31" s="686"/>
      <c r="AI31" s="686"/>
      <c r="AJ31" s="686"/>
      <c r="AK31" s="686"/>
      <c r="AL31" s="628" t="s">
        <v>236</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99.4</v>
      </c>
      <c r="BH31" s="624"/>
      <c r="BI31" s="624"/>
      <c r="BJ31" s="624"/>
      <c r="BK31" s="624"/>
      <c r="BL31" s="624"/>
      <c r="BM31" s="629">
        <v>97.1</v>
      </c>
      <c r="BN31" s="702"/>
      <c r="BO31" s="702"/>
      <c r="BP31" s="702"/>
      <c r="BQ31" s="663"/>
      <c r="BR31" s="701">
        <v>99.2</v>
      </c>
      <c r="BS31" s="624"/>
      <c r="BT31" s="624"/>
      <c r="BU31" s="624"/>
      <c r="BV31" s="624"/>
      <c r="BW31" s="624"/>
      <c r="BX31" s="629">
        <v>96.9</v>
      </c>
      <c r="BY31" s="702"/>
      <c r="BZ31" s="702"/>
      <c r="CA31" s="702"/>
      <c r="CB31" s="663"/>
      <c r="CD31" s="709"/>
      <c r="CE31" s="710"/>
      <c r="CF31" s="667" t="s">
        <v>318</v>
      </c>
      <c r="CG31" s="664"/>
      <c r="CH31" s="664"/>
      <c r="CI31" s="664"/>
      <c r="CJ31" s="664"/>
      <c r="CK31" s="664"/>
      <c r="CL31" s="664"/>
      <c r="CM31" s="664"/>
      <c r="CN31" s="664"/>
      <c r="CO31" s="664"/>
      <c r="CP31" s="664"/>
      <c r="CQ31" s="665"/>
      <c r="CR31" s="623">
        <v>58451</v>
      </c>
      <c r="CS31" s="624"/>
      <c r="CT31" s="624"/>
      <c r="CU31" s="624"/>
      <c r="CV31" s="624"/>
      <c r="CW31" s="624"/>
      <c r="CX31" s="624"/>
      <c r="CY31" s="625"/>
      <c r="CZ31" s="628">
        <v>0.6</v>
      </c>
      <c r="DA31" s="657"/>
      <c r="DB31" s="657"/>
      <c r="DC31" s="658"/>
      <c r="DD31" s="631">
        <v>58451</v>
      </c>
      <c r="DE31" s="624"/>
      <c r="DF31" s="624"/>
      <c r="DG31" s="624"/>
      <c r="DH31" s="624"/>
      <c r="DI31" s="624"/>
      <c r="DJ31" s="624"/>
      <c r="DK31" s="625"/>
      <c r="DL31" s="631">
        <v>58451</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8284</v>
      </c>
      <c r="S32" s="626"/>
      <c r="T32" s="626"/>
      <c r="U32" s="626"/>
      <c r="V32" s="626"/>
      <c r="W32" s="626"/>
      <c r="X32" s="626"/>
      <c r="Y32" s="627"/>
      <c r="Z32" s="685">
        <v>0.1</v>
      </c>
      <c r="AA32" s="685"/>
      <c r="AB32" s="685"/>
      <c r="AC32" s="685"/>
      <c r="AD32" s="686" t="s">
        <v>242</v>
      </c>
      <c r="AE32" s="686"/>
      <c r="AF32" s="686"/>
      <c r="AG32" s="686"/>
      <c r="AH32" s="686"/>
      <c r="AI32" s="686"/>
      <c r="AJ32" s="686"/>
      <c r="AK32" s="686"/>
      <c r="AL32" s="628" t="s">
        <v>236</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98.8</v>
      </c>
      <c r="BH32" s="639"/>
      <c r="BI32" s="639"/>
      <c r="BJ32" s="639"/>
      <c r="BK32" s="639"/>
      <c r="BL32" s="639"/>
      <c r="BM32" s="683">
        <v>95.1</v>
      </c>
      <c r="BN32" s="639"/>
      <c r="BO32" s="639"/>
      <c r="BP32" s="639"/>
      <c r="BQ32" s="676"/>
      <c r="BR32" s="700">
        <v>98.8</v>
      </c>
      <c r="BS32" s="639"/>
      <c r="BT32" s="639"/>
      <c r="BU32" s="639"/>
      <c r="BV32" s="639"/>
      <c r="BW32" s="639"/>
      <c r="BX32" s="683">
        <v>95.6</v>
      </c>
      <c r="BY32" s="639"/>
      <c r="BZ32" s="639"/>
      <c r="CA32" s="639"/>
      <c r="CB32" s="676"/>
      <c r="CD32" s="711"/>
      <c r="CE32" s="712"/>
      <c r="CF32" s="667" t="s">
        <v>321</v>
      </c>
      <c r="CG32" s="664"/>
      <c r="CH32" s="664"/>
      <c r="CI32" s="664"/>
      <c r="CJ32" s="664"/>
      <c r="CK32" s="664"/>
      <c r="CL32" s="664"/>
      <c r="CM32" s="664"/>
      <c r="CN32" s="664"/>
      <c r="CO32" s="664"/>
      <c r="CP32" s="664"/>
      <c r="CQ32" s="665"/>
      <c r="CR32" s="623">
        <v>5</v>
      </c>
      <c r="CS32" s="626"/>
      <c r="CT32" s="626"/>
      <c r="CU32" s="626"/>
      <c r="CV32" s="626"/>
      <c r="CW32" s="626"/>
      <c r="CX32" s="626"/>
      <c r="CY32" s="627"/>
      <c r="CZ32" s="628">
        <v>0</v>
      </c>
      <c r="DA32" s="657"/>
      <c r="DB32" s="657"/>
      <c r="DC32" s="658"/>
      <c r="DD32" s="631">
        <v>5</v>
      </c>
      <c r="DE32" s="626"/>
      <c r="DF32" s="626"/>
      <c r="DG32" s="626"/>
      <c r="DH32" s="626"/>
      <c r="DI32" s="626"/>
      <c r="DJ32" s="626"/>
      <c r="DK32" s="627"/>
      <c r="DL32" s="631">
        <v>5</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247215</v>
      </c>
      <c r="S33" s="626"/>
      <c r="T33" s="626"/>
      <c r="U33" s="626"/>
      <c r="V33" s="626"/>
      <c r="W33" s="626"/>
      <c r="X33" s="626"/>
      <c r="Y33" s="627"/>
      <c r="Z33" s="685">
        <v>2.4</v>
      </c>
      <c r="AA33" s="685"/>
      <c r="AB33" s="685"/>
      <c r="AC33" s="685"/>
      <c r="AD33" s="686" t="s">
        <v>236</v>
      </c>
      <c r="AE33" s="686"/>
      <c r="AF33" s="686"/>
      <c r="AG33" s="686"/>
      <c r="AH33" s="686"/>
      <c r="AI33" s="686"/>
      <c r="AJ33" s="686"/>
      <c r="AK33" s="686"/>
      <c r="AL33" s="628" t="s">
        <v>236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5124583</v>
      </c>
      <c r="CS33" s="624"/>
      <c r="CT33" s="624"/>
      <c r="CU33" s="624"/>
      <c r="CV33" s="624"/>
      <c r="CW33" s="624"/>
      <c r="CX33" s="624"/>
      <c r="CY33" s="625"/>
      <c r="CZ33" s="628">
        <v>52.3</v>
      </c>
      <c r="DA33" s="657"/>
      <c r="DB33" s="657"/>
      <c r="DC33" s="658"/>
      <c r="DD33" s="631">
        <v>4334107</v>
      </c>
      <c r="DE33" s="624"/>
      <c r="DF33" s="624"/>
      <c r="DG33" s="624"/>
      <c r="DH33" s="624"/>
      <c r="DI33" s="624"/>
      <c r="DJ33" s="624"/>
      <c r="DK33" s="625"/>
      <c r="DL33" s="631">
        <v>2975253</v>
      </c>
      <c r="DM33" s="624"/>
      <c r="DN33" s="624"/>
      <c r="DO33" s="624"/>
      <c r="DP33" s="624"/>
      <c r="DQ33" s="624"/>
      <c r="DR33" s="624"/>
      <c r="DS33" s="624"/>
      <c r="DT33" s="624"/>
      <c r="DU33" s="624"/>
      <c r="DV33" s="625"/>
      <c r="DW33" s="628">
        <v>45.7</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302179</v>
      </c>
      <c r="S34" s="626"/>
      <c r="T34" s="626"/>
      <c r="U34" s="626"/>
      <c r="V34" s="626"/>
      <c r="W34" s="626"/>
      <c r="X34" s="626"/>
      <c r="Y34" s="627"/>
      <c r="Z34" s="685">
        <v>3</v>
      </c>
      <c r="AA34" s="685"/>
      <c r="AB34" s="685"/>
      <c r="AC34" s="685"/>
      <c r="AD34" s="686">
        <v>3364</v>
      </c>
      <c r="AE34" s="686"/>
      <c r="AF34" s="686"/>
      <c r="AG34" s="686"/>
      <c r="AH34" s="686"/>
      <c r="AI34" s="686"/>
      <c r="AJ34" s="686"/>
      <c r="AK34" s="686"/>
      <c r="AL34" s="628">
        <v>0.1</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1365131</v>
      </c>
      <c r="CS34" s="626"/>
      <c r="CT34" s="626"/>
      <c r="CU34" s="626"/>
      <c r="CV34" s="626"/>
      <c r="CW34" s="626"/>
      <c r="CX34" s="626"/>
      <c r="CY34" s="627"/>
      <c r="CZ34" s="628">
        <v>13.9</v>
      </c>
      <c r="DA34" s="657"/>
      <c r="DB34" s="657"/>
      <c r="DC34" s="658"/>
      <c r="DD34" s="631">
        <v>1193467</v>
      </c>
      <c r="DE34" s="626"/>
      <c r="DF34" s="626"/>
      <c r="DG34" s="626"/>
      <c r="DH34" s="626"/>
      <c r="DI34" s="626"/>
      <c r="DJ34" s="626"/>
      <c r="DK34" s="627"/>
      <c r="DL34" s="631">
        <v>796599</v>
      </c>
      <c r="DM34" s="626"/>
      <c r="DN34" s="626"/>
      <c r="DO34" s="626"/>
      <c r="DP34" s="626"/>
      <c r="DQ34" s="626"/>
      <c r="DR34" s="626"/>
      <c r="DS34" s="626"/>
      <c r="DT34" s="626"/>
      <c r="DU34" s="626"/>
      <c r="DV34" s="627"/>
      <c r="DW34" s="628">
        <v>12.2</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859390</v>
      </c>
      <c r="S35" s="626"/>
      <c r="T35" s="626"/>
      <c r="U35" s="626"/>
      <c r="V35" s="626"/>
      <c r="W35" s="626"/>
      <c r="X35" s="626"/>
      <c r="Y35" s="627"/>
      <c r="Z35" s="685">
        <v>8.5</v>
      </c>
      <c r="AA35" s="685"/>
      <c r="AB35" s="685"/>
      <c r="AC35" s="685"/>
      <c r="AD35" s="686" t="s">
        <v>242</v>
      </c>
      <c r="AE35" s="686"/>
      <c r="AF35" s="686"/>
      <c r="AG35" s="686"/>
      <c r="AH35" s="686"/>
      <c r="AI35" s="686"/>
      <c r="AJ35" s="686"/>
      <c r="AK35" s="686"/>
      <c r="AL35" s="628" t="s">
        <v>236</v>
      </c>
      <c r="AM35" s="629"/>
      <c r="AN35" s="629"/>
      <c r="AO35" s="687"/>
      <c r="AP35" s="234"/>
      <c r="AQ35" s="691" t="s">
        <v>329</v>
      </c>
      <c r="AR35" s="692"/>
      <c r="AS35" s="692"/>
      <c r="AT35" s="692"/>
      <c r="AU35" s="692"/>
      <c r="AV35" s="692"/>
      <c r="AW35" s="692"/>
      <c r="AX35" s="692"/>
      <c r="AY35" s="693"/>
      <c r="AZ35" s="688">
        <v>2254281</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43556</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140832</v>
      </c>
      <c r="CS35" s="624"/>
      <c r="CT35" s="624"/>
      <c r="CU35" s="624"/>
      <c r="CV35" s="624"/>
      <c r="CW35" s="624"/>
      <c r="CX35" s="624"/>
      <c r="CY35" s="625"/>
      <c r="CZ35" s="628">
        <v>1.4</v>
      </c>
      <c r="DA35" s="657"/>
      <c r="DB35" s="657"/>
      <c r="DC35" s="658"/>
      <c r="DD35" s="631">
        <v>130869</v>
      </c>
      <c r="DE35" s="624"/>
      <c r="DF35" s="624"/>
      <c r="DG35" s="624"/>
      <c r="DH35" s="624"/>
      <c r="DI35" s="624"/>
      <c r="DJ35" s="624"/>
      <c r="DK35" s="625"/>
      <c r="DL35" s="631">
        <v>130232</v>
      </c>
      <c r="DM35" s="624"/>
      <c r="DN35" s="624"/>
      <c r="DO35" s="624"/>
      <c r="DP35" s="624"/>
      <c r="DQ35" s="624"/>
      <c r="DR35" s="624"/>
      <c r="DS35" s="624"/>
      <c r="DT35" s="624"/>
      <c r="DU35" s="624"/>
      <c r="DV35" s="625"/>
      <c r="DW35" s="628">
        <v>2</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242</v>
      </c>
      <c r="S36" s="626"/>
      <c r="T36" s="626"/>
      <c r="U36" s="626"/>
      <c r="V36" s="626"/>
      <c r="W36" s="626"/>
      <c r="X36" s="626"/>
      <c r="Y36" s="627"/>
      <c r="Z36" s="685" t="s">
        <v>242</v>
      </c>
      <c r="AA36" s="685"/>
      <c r="AB36" s="685"/>
      <c r="AC36" s="685"/>
      <c r="AD36" s="686" t="s">
        <v>236</v>
      </c>
      <c r="AE36" s="686"/>
      <c r="AF36" s="686"/>
      <c r="AG36" s="686"/>
      <c r="AH36" s="686"/>
      <c r="AI36" s="686"/>
      <c r="AJ36" s="686"/>
      <c r="AK36" s="686"/>
      <c r="AL36" s="628" t="s">
        <v>242</v>
      </c>
      <c r="AM36" s="629"/>
      <c r="AN36" s="629"/>
      <c r="AO36" s="687"/>
      <c r="AQ36" s="660" t="s">
        <v>333</v>
      </c>
      <c r="AR36" s="661"/>
      <c r="AS36" s="661"/>
      <c r="AT36" s="661"/>
      <c r="AU36" s="661"/>
      <c r="AV36" s="661"/>
      <c r="AW36" s="661"/>
      <c r="AX36" s="661"/>
      <c r="AY36" s="662"/>
      <c r="AZ36" s="623">
        <v>731973</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21329</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1488316</v>
      </c>
      <c r="CS36" s="626"/>
      <c r="CT36" s="626"/>
      <c r="CU36" s="626"/>
      <c r="CV36" s="626"/>
      <c r="CW36" s="626"/>
      <c r="CX36" s="626"/>
      <c r="CY36" s="627"/>
      <c r="CZ36" s="628">
        <v>15.2</v>
      </c>
      <c r="DA36" s="657"/>
      <c r="DB36" s="657"/>
      <c r="DC36" s="658"/>
      <c r="DD36" s="631">
        <v>1388894</v>
      </c>
      <c r="DE36" s="626"/>
      <c r="DF36" s="626"/>
      <c r="DG36" s="626"/>
      <c r="DH36" s="626"/>
      <c r="DI36" s="626"/>
      <c r="DJ36" s="626"/>
      <c r="DK36" s="627"/>
      <c r="DL36" s="631">
        <v>1094986</v>
      </c>
      <c r="DM36" s="626"/>
      <c r="DN36" s="626"/>
      <c r="DO36" s="626"/>
      <c r="DP36" s="626"/>
      <c r="DQ36" s="626"/>
      <c r="DR36" s="626"/>
      <c r="DS36" s="626"/>
      <c r="DT36" s="626"/>
      <c r="DU36" s="626"/>
      <c r="DV36" s="627"/>
      <c r="DW36" s="628">
        <v>16.8</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352690</v>
      </c>
      <c r="S37" s="626"/>
      <c r="T37" s="626"/>
      <c r="U37" s="626"/>
      <c r="V37" s="626"/>
      <c r="W37" s="626"/>
      <c r="X37" s="626"/>
      <c r="Y37" s="627"/>
      <c r="Z37" s="685">
        <v>3.5</v>
      </c>
      <c r="AA37" s="685"/>
      <c r="AB37" s="685"/>
      <c r="AC37" s="685"/>
      <c r="AD37" s="686" t="s">
        <v>236</v>
      </c>
      <c r="AE37" s="686"/>
      <c r="AF37" s="686"/>
      <c r="AG37" s="686"/>
      <c r="AH37" s="686"/>
      <c r="AI37" s="686"/>
      <c r="AJ37" s="686"/>
      <c r="AK37" s="686"/>
      <c r="AL37" s="628" t="s">
        <v>236</v>
      </c>
      <c r="AM37" s="629"/>
      <c r="AN37" s="629"/>
      <c r="AO37" s="687"/>
      <c r="AQ37" s="660" t="s">
        <v>337</v>
      </c>
      <c r="AR37" s="661"/>
      <c r="AS37" s="661"/>
      <c r="AT37" s="661"/>
      <c r="AU37" s="661"/>
      <c r="AV37" s="661"/>
      <c r="AW37" s="661"/>
      <c r="AX37" s="661"/>
      <c r="AY37" s="662"/>
      <c r="AZ37" s="623">
        <v>596909</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2687</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363042</v>
      </c>
      <c r="CS37" s="624"/>
      <c r="CT37" s="624"/>
      <c r="CU37" s="624"/>
      <c r="CV37" s="624"/>
      <c r="CW37" s="624"/>
      <c r="CX37" s="624"/>
      <c r="CY37" s="625"/>
      <c r="CZ37" s="628">
        <v>3.7</v>
      </c>
      <c r="DA37" s="657"/>
      <c r="DB37" s="657"/>
      <c r="DC37" s="658"/>
      <c r="DD37" s="631">
        <v>363042</v>
      </c>
      <c r="DE37" s="624"/>
      <c r="DF37" s="624"/>
      <c r="DG37" s="624"/>
      <c r="DH37" s="624"/>
      <c r="DI37" s="624"/>
      <c r="DJ37" s="624"/>
      <c r="DK37" s="625"/>
      <c r="DL37" s="631">
        <v>329574</v>
      </c>
      <c r="DM37" s="624"/>
      <c r="DN37" s="624"/>
      <c r="DO37" s="624"/>
      <c r="DP37" s="624"/>
      <c r="DQ37" s="624"/>
      <c r="DR37" s="624"/>
      <c r="DS37" s="624"/>
      <c r="DT37" s="624"/>
      <c r="DU37" s="624"/>
      <c r="DV37" s="625"/>
      <c r="DW37" s="628">
        <v>5.0999999999999996</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10125441</v>
      </c>
      <c r="S38" s="675"/>
      <c r="T38" s="675"/>
      <c r="U38" s="675"/>
      <c r="V38" s="675"/>
      <c r="W38" s="675"/>
      <c r="X38" s="675"/>
      <c r="Y38" s="680"/>
      <c r="Z38" s="681">
        <v>100</v>
      </c>
      <c r="AA38" s="681"/>
      <c r="AB38" s="681"/>
      <c r="AC38" s="681"/>
      <c r="AD38" s="682">
        <v>6155623</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32220</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4033</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1158424</v>
      </c>
      <c r="CS38" s="626"/>
      <c r="CT38" s="626"/>
      <c r="CU38" s="626"/>
      <c r="CV38" s="626"/>
      <c r="CW38" s="626"/>
      <c r="CX38" s="626"/>
      <c r="CY38" s="627"/>
      <c r="CZ38" s="628">
        <v>11.8</v>
      </c>
      <c r="DA38" s="657"/>
      <c r="DB38" s="657"/>
      <c r="DC38" s="658"/>
      <c r="DD38" s="631">
        <v>1033459</v>
      </c>
      <c r="DE38" s="626"/>
      <c r="DF38" s="626"/>
      <c r="DG38" s="626"/>
      <c r="DH38" s="626"/>
      <c r="DI38" s="626"/>
      <c r="DJ38" s="626"/>
      <c r="DK38" s="627"/>
      <c r="DL38" s="631">
        <v>953436</v>
      </c>
      <c r="DM38" s="626"/>
      <c r="DN38" s="626"/>
      <c r="DO38" s="626"/>
      <c r="DP38" s="626"/>
      <c r="DQ38" s="626"/>
      <c r="DR38" s="626"/>
      <c r="DS38" s="626"/>
      <c r="DT38" s="626"/>
      <c r="DU38" s="626"/>
      <c r="DV38" s="627"/>
      <c r="DW38" s="628">
        <v>14.6</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v>9975</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85</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189208</v>
      </c>
      <c r="CS39" s="624"/>
      <c r="CT39" s="624"/>
      <c r="CU39" s="624"/>
      <c r="CV39" s="624"/>
      <c r="CW39" s="624"/>
      <c r="CX39" s="624"/>
      <c r="CY39" s="625"/>
      <c r="CZ39" s="628">
        <v>1.9</v>
      </c>
      <c r="DA39" s="657"/>
      <c r="DB39" s="657"/>
      <c r="DC39" s="658"/>
      <c r="DD39" s="631">
        <v>183146</v>
      </c>
      <c r="DE39" s="624"/>
      <c r="DF39" s="624"/>
      <c r="DG39" s="624"/>
      <c r="DH39" s="624"/>
      <c r="DI39" s="624"/>
      <c r="DJ39" s="624"/>
      <c r="DK39" s="625"/>
      <c r="DL39" s="631" t="s">
        <v>236</v>
      </c>
      <c r="DM39" s="624"/>
      <c r="DN39" s="624"/>
      <c r="DO39" s="624"/>
      <c r="DP39" s="624"/>
      <c r="DQ39" s="624"/>
      <c r="DR39" s="624"/>
      <c r="DS39" s="624"/>
      <c r="DT39" s="624"/>
      <c r="DU39" s="624"/>
      <c r="DV39" s="625"/>
      <c r="DW39" s="628" t="s">
        <v>176</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160647</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236</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782672</v>
      </c>
      <c r="CS40" s="626"/>
      <c r="CT40" s="626"/>
      <c r="CU40" s="626"/>
      <c r="CV40" s="626"/>
      <c r="CW40" s="626"/>
      <c r="CX40" s="626"/>
      <c r="CY40" s="627"/>
      <c r="CZ40" s="628">
        <v>8</v>
      </c>
      <c r="DA40" s="657"/>
      <c r="DB40" s="657"/>
      <c r="DC40" s="658"/>
      <c r="DD40" s="631">
        <v>404272</v>
      </c>
      <c r="DE40" s="626"/>
      <c r="DF40" s="626"/>
      <c r="DG40" s="626"/>
      <c r="DH40" s="626"/>
      <c r="DI40" s="626"/>
      <c r="DJ40" s="626"/>
      <c r="DK40" s="627"/>
      <c r="DL40" s="631" t="s">
        <v>242</v>
      </c>
      <c r="DM40" s="626"/>
      <c r="DN40" s="626"/>
      <c r="DO40" s="626"/>
      <c r="DP40" s="626"/>
      <c r="DQ40" s="626"/>
      <c r="DR40" s="626"/>
      <c r="DS40" s="626"/>
      <c r="DT40" s="626"/>
      <c r="DU40" s="626"/>
      <c r="DV40" s="627"/>
      <c r="DW40" s="628" t="s">
        <v>242</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722557</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379</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242</v>
      </c>
      <c r="CS41" s="624"/>
      <c r="CT41" s="624"/>
      <c r="CU41" s="624"/>
      <c r="CV41" s="624"/>
      <c r="CW41" s="624"/>
      <c r="CX41" s="624"/>
      <c r="CY41" s="625"/>
      <c r="CZ41" s="628" t="s">
        <v>242</v>
      </c>
      <c r="DA41" s="657"/>
      <c r="DB41" s="657"/>
      <c r="DC41" s="658"/>
      <c r="DD41" s="631" t="s">
        <v>236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1012989</v>
      </c>
      <c r="CS42" s="626"/>
      <c r="CT42" s="626"/>
      <c r="CU42" s="626"/>
      <c r="CV42" s="626"/>
      <c r="CW42" s="626"/>
      <c r="CX42" s="626"/>
      <c r="CY42" s="627"/>
      <c r="CZ42" s="628">
        <v>10.3</v>
      </c>
      <c r="DA42" s="629"/>
      <c r="DB42" s="629"/>
      <c r="DC42" s="630"/>
      <c r="DD42" s="631">
        <v>272056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9144</v>
      </c>
      <c r="CS43" s="624"/>
      <c r="CT43" s="624"/>
      <c r="CU43" s="624"/>
      <c r="CV43" s="624"/>
      <c r="CW43" s="624"/>
      <c r="CX43" s="624"/>
      <c r="CY43" s="625"/>
      <c r="CZ43" s="628">
        <v>0.1</v>
      </c>
      <c r="DA43" s="657"/>
      <c r="DB43" s="657"/>
      <c r="DC43" s="658"/>
      <c r="DD43" s="631">
        <v>9144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309</v>
      </c>
      <c r="CE44" s="652"/>
      <c r="CF44" s="620" t="s">
        <v>359</v>
      </c>
      <c r="CG44" s="621"/>
      <c r="CH44" s="621"/>
      <c r="CI44" s="621"/>
      <c r="CJ44" s="621"/>
      <c r="CK44" s="621"/>
      <c r="CL44" s="621"/>
      <c r="CM44" s="621"/>
      <c r="CN44" s="621"/>
      <c r="CO44" s="621"/>
      <c r="CP44" s="621"/>
      <c r="CQ44" s="622"/>
      <c r="CR44" s="623">
        <v>979842</v>
      </c>
      <c r="CS44" s="626"/>
      <c r="CT44" s="626"/>
      <c r="CU44" s="626"/>
      <c r="CV44" s="626"/>
      <c r="CW44" s="626"/>
      <c r="CX44" s="626"/>
      <c r="CY44" s="627"/>
      <c r="CZ44" s="628">
        <v>10</v>
      </c>
      <c r="DA44" s="629"/>
      <c r="DB44" s="629"/>
      <c r="DC44" s="630"/>
      <c r="DD44" s="631">
        <v>272056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519122</v>
      </c>
      <c r="CS45" s="624"/>
      <c r="CT45" s="624"/>
      <c r="CU45" s="624"/>
      <c r="CV45" s="624"/>
      <c r="CW45" s="624"/>
      <c r="CX45" s="624"/>
      <c r="CY45" s="625"/>
      <c r="CZ45" s="628">
        <v>5.3</v>
      </c>
      <c r="DA45" s="657"/>
      <c r="DB45" s="657"/>
      <c r="DC45" s="658"/>
      <c r="DD45" s="631">
        <v>15158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379812</v>
      </c>
      <c r="CS46" s="626"/>
      <c r="CT46" s="626"/>
      <c r="CU46" s="626"/>
      <c r="CV46" s="626"/>
      <c r="CW46" s="626"/>
      <c r="CX46" s="626"/>
      <c r="CY46" s="627"/>
      <c r="CZ46" s="628">
        <v>3.9</v>
      </c>
      <c r="DA46" s="629"/>
      <c r="DB46" s="629"/>
      <c r="DC46" s="630"/>
      <c r="DD46" s="631">
        <v>247690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v>33147</v>
      </c>
      <c r="CS47" s="624"/>
      <c r="CT47" s="624"/>
      <c r="CU47" s="624"/>
      <c r="CV47" s="624"/>
      <c r="CW47" s="624"/>
      <c r="CX47" s="624"/>
      <c r="CY47" s="625"/>
      <c r="CZ47" s="628">
        <v>0.3</v>
      </c>
      <c r="DA47" s="657"/>
      <c r="DB47" s="657"/>
      <c r="DC47" s="658"/>
      <c r="DD47" s="631" t="s">
        <v>236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236</v>
      </c>
      <c r="CS48" s="626"/>
      <c r="CT48" s="626"/>
      <c r="CU48" s="626"/>
      <c r="CV48" s="626"/>
      <c r="CW48" s="626"/>
      <c r="CX48" s="626"/>
      <c r="CY48" s="627"/>
      <c r="CZ48" s="628" t="s">
        <v>242</v>
      </c>
      <c r="DA48" s="629"/>
      <c r="DB48" s="629"/>
      <c r="DC48" s="630"/>
      <c r="DD48" s="631" t="s">
        <v>242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9804681</v>
      </c>
      <c r="CS49" s="639"/>
      <c r="CT49" s="639"/>
      <c r="CU49" s="639"/>
      <c r="CV49" s="639"/>
      <c r="CW49" s="639"/>
      <c r="CX49" s="639"/>
      <c r="CY49" s="640"/>
      <c r="CZ49" s="641">
        <v>100</v>
      </c>
      <c r="DA49" s="642"/>
      <c r="DB49" s="642"/>
      <c r="DC49" s="643"/>
      <c r="DD49" s="644">
        <v>7066289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hxK6Oalf3JjUB/Zr6A370PGXNh3HwShdVuTECOeKv34k48Sd4ZKLFCTqCL2zKybsFpLQrd2B77oS/PLQM02N1A==" saltValue="+dLQNW2ZvenLKE0p4dkD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10140</v>
      </c>
      <c r="R7" s="1156"/>
      <c r="S7" s="1156"/>
      <c r="T7" s="1156"/>
      <c r="U7" s="1156"/>
      <c r="V7" s="1156">
        <v>9824</v>
      </c>
      <c r="W7" s="1156"/>
      <c r="X7" s="1156"/>
      <c r="Y7" s="1156"/>
      <c r="Z7" s="1156"/>
      <c r="AA7" s="1156">
        <f>Q7-V7</f>
        <v>316</v>
      </c>
      <c r="AB7" s="1156"/>
      <c r="AC7" s="1156"/>
      <c r="AD7" s="1156"/>
      <c r="AE7" s="1157"/>
      <c r="AF7" s="1158">
        <v>250</v>
      </c>
      <c r="AG7" s="1159"/>
      <c r="AH7" s="1159"/>
      <c r="AI7" s="1159"/>
      <c r="AJ7" s="1160"/>
      <c r="AK7" s="1142">
        <v>8</v>
      </c>
      <c r="AL7" s="1143"/>
      <c r="AM7" s="1143"/>
      <c r="AN7" s="1143"/>
      <c r="AO7" s="1143"/>
      <c r="AP7" s="1143">
        <v>8615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589</v>
      </c>
      <c r="BT7" s="1147"/>
      <c r="BU7" s="1147"/>
      <c r="BV7" s="1147"/>
      <c r="BW7" s="1147"/>
      <c r="BX7" s="1147"/>
      <c r="BY7" s="1147"/>
      <c r="BZ7" s="1147"/>
      <c r="CA7" s="1147"/>
      <c r="CB7" s="1147"/>
      <c r="CC7" s="1147"/>
      <c r="CD7" s="1147"/>
      <c r="CE7" s="1147"/>
      <c r="CF7" s="1147"/>
      <c r="CG7" s="1148"/>
      <c r="CH7" s="1139">
        <v>-2</v>
      </c>
      <c r="CI7" s="1140"/>
      <c r="CJ7" s="1140"/>
      <c r="CK7" s="1140"/>
      <c r="CL7" s="1141"/>
      <c r="CM7" s="1139">
        <v>115</v>
      </c>
      <c r="CN7" s="1140"/>
      <c r="CO7" s="1140"/>
      <c r="CP7" s="1140"/>
      <c r="CQ7" s="1141"/>
      <c r="CR7" s="1139">
        <v>354</v>
      </c>
      <c r="CS7" s="1140"/>
      <c r="CT7" s="1140"/>
      <c r="CU7" s="1140"/>
      <c r="CV7" s="1141"/>
      <c r="CW7" s="1139" t="s">
        <v>592</v>
      </c>
      <c r="CX7" s="1140"/>
      <c r="CY7" s="1140"/>
      <c r="CZ7" s="1140"/>
      <c r="DA7" s="1141"/>
      <c r="DB7" s="1139" t="s">
        <v>593</v>
      </c>
      <c r="DC7" s="1140"/>
      <c r="DD7" s="1140"/>
      <c r="DE7" s="1140"/>
      <c r="DF7" s="1141"/>
      <c r="DG7" s="1139" t="s">
        <v>593</v>
      </c>
      <c r="DH7" s="1140"/>
      <c r="DI7" s="1140"/>
      <c r="DJ7" s="1140"/>
      <c r="DK7" s="1141"/>
      <c r="DL7" s="1139" t="s">
        <v>593</v>
      </c>
      <c r="DM7" s="1140"/>
      <c r="DN7" s="1140"/>
      <c r="DO7" s="1140"/>
      <c r="DP7" s="1141"/>
      <c r="DQ7" s="1139" t="s">
        <v>593</v>
      </c>
      <c r="DR7" s="1140"/>
      <c r="DS7" s="1140"/>
      <c r="DT7" s="1140"/>
      <c r="DU7" s="1141"/>
      <c r="DV7" s="1166"/>
      <c r="DW7" s="1167"/>
      <c r="DX7" s="1167"/>
      <c r="DY7" s="1167"/>
      <c r="DZ7" s="1168"/>
      <c r="EA7" s="254"/>
    </row>
    <row r="8" spans="1:131" s="255" customFormat="1" ht="26.25" customHeight="1" x14ac:dyDescent="0.15">
      <c r="A8" s="261">
        <v>2</v>
      </c>
      <c r="B8" s="1088" t="s">
        <v>388</v>
      </c>
      <c r="C8" s="1089"/>
      <c r="D8" s="1089"/>
      <c r="E8" s="1089"/>
      <c r="F8" s="1089"/>
      <c r="G8" s="1089"/>
      <c r="H8" s="1089"/>
      <c r="I8" s="1089"/>
      <c r="J8" s="1089"/>
      <c r="K8" s="1089"/>
      <c r="L8" s="1089"/>
      <c r="M8" s="1089"/>
      <c r="N8" s="1089"/>
      <c r="O8" s="1089"/>
      <c r="P8" s="1090"/>
      <c r="Q8" s="1094">
        <v>3</v>
      </c>
      <c r="R8" s="1095"/>
      <c r="S8" s="1095"/>
      <c r="T8" s="1095"/>
      <c r="U8" s="1095"/>
      <c r="V8" s="1095" t="s">
        <v>515</v>
      </c>
      <c r="W8" s="1095"/>
      <c r="X8" s="1095"/>
      <c r="Y8" s="1095"/>
      <c r="Z8" s="1095"/>
      <c r="AA8" s="1095">
        <v>3</v>
      </c>
      <c r="AB8" s="1095"/>
      <c r="AC8" s="1095"/>
      <c r="AD8" s="1095"/>
      <c r="AE8" s="1096"/>
      <c r="AF8" s="1070">
        <v>3</v>
      </c>
      <c r="AG8" s="1071"/>
      <c r="AH8" s="1071"/>
      <c r="AI8" s="1071"/>
      <c r="AJ8" s="1072"/>
      <c r="AK8" s="1137" t="s">
        <v>515</v>
      </c>
      <c r="AL8" s="1138"/>
      <c r="AM8" s="1138"/>
      <c r="AN8" s="1138"/>
      <c r="AO8" s="1138"/>
      <c r="AP8" s="1138" t="s">
        <v>515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389</v>
      </c>
      <c r="C9" s="1089"/>
      <c r="D9" s="1089"/>
      <c r="E9" s="1089"/>
      <c r="F9" s="1089"/>
      <c r="G9" s="1089"/>
      <c r="H9" s="1089"/>
      <c r="I9" s="1089"/>
      <c r="J9" s="1089"/>
      <c r="K9" s="1089"/>
      <c r="L9" s="1089"/>
      <c r="M9" s="1089"/>
      <c r="N9" s="1089"/>
      <c r="O9" s="1089"/>
      <c r="P9" s="1090"/>
      <c r="Q9" s="1094">
        <v>7</v>
      </c>
      <c r="R9" s="1095"/>
      <c r="S9" s="1095"/>
      <c r="T9" s="1095"/>
      <c r="U9" s="1095"/>
      <c r="V9" s="1095">
        <v>6</v>
      </c>
      <c r="W9" s="1095"/>
      <c r="X9" s="1095"/>
      <c r="Y9" s="1095"/>
      <c r="Z9" s="1095"/>
      <c r="AA9" s="1095">
        <f>Q9-V9</f>
        <v>1</v>
      </c>
      <c r="AB9" s="1095"/>
      <c r="AC9" s="1095"/>
      <c r="AD9" s="1095"/>
      <c r="AE9" s="1096"/>
      <c r="AF9" s="1070">
        <v>1</v>
      </c>
      <c r="AG9" s="1071"/>
      <c r="AH9" s="1071"/>
      <c r="AI9" s="1071"/>
      <c r="AJ9" s="1072"/>
      <c r="AK9" s="1137" t="s">
        <v>515</v>
      </c>
      <c r="AL9" s="1138"/>
      <c r="AM9" s="1138"/>
      <c r="AN9" s="1138"/>
      <c r="AO9" s="1138"/>
      <c r="AP9" s="1138">
        <v>12</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390</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391</v>
      </c>
      <c r="B23" s="995" t="s">
        <v>392</v>
      </c>
      <c r="C23" s="996"/>
      <c r="D23" s="996"/>
      <c r="E23" s="996"/>
      <c r="F23" s="996"/>
      <c r="G23" s="996"/>
      <c r="H23" s="996"/>
      <c r="I23" s="996"/>
      <c r="J23" s="996"/>
      <c r="K23" s="996"/>
      <c r="L23" s="996"/>
      <c r="M23" s="996"/>
      <c r="N23" s="996"/>
      <c r="O23" s="996"/>
      <c r="P23" s="997"/>
      <c r="Q23" s="1119">
        <v>10150</v>
      </c>
      <c r="R23" s="1120"/>
      <c r="S23" s="1120"/>
      <c r="T23" s="1120"/>
      <c r="U23" s="1120"/>
      <c r="V23" s="1120">
        <v>9830</v>
      </c>
      <c r="W23" s="1120"/>
      <c r="X23" s="1120"/>
      <c r="Y23" s="1120"/>
      <c r="Z23" s="1120"/>
      <c r="AA23" s="1120">
        <v>320</v>
      </c>
      <c r="AB23" s="1120"/>
      <c r="AC23" s="1120"/>
      <c r="AD23" s="1120"/>
      <c r="AE23" s="1121"/>
      <c r="AF23" s="1122">
        <v>254</v>
      </c>
      <c r="AG23" s="1120"/>
      <c r="AH23" s="1120"/>
      <c r="AI23" s="1120"/>
      <c r="AJ23" s="1123"/>
      <c r="AK23" s="1124"/>
      <c r="AL23" s="1125"/>
      <c r="AM23" s="1125"/>
      <c r="AN23" s="1125"/>
      <c r="AO23" s="1125"/>
      <c r="AP23" s="1120">
        <v>8627</v>
      </c>
      <c r="AQ23" s="1120"/>
      <c r="AR23" s="1120"/>
      <c r="AS23" s="1120"/>
      <c r="AT23" s="1120"/>
      <c r="AU23" s="1126"/>
      <c r="AV23" s="1126"/>
      <c r="AW23" s="1126"/>
      <c r="AX23" s="1126"/>
      <c r="AY23" s="1127"/>
      <c r="AZ23" s="1116" t="s">
        <v>393</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396</v>
      </c>
      <c r="R26" s="1053"/>
      <c r="S26" s="1053"/>
      <c r="T26" s="1053"/>
      <c r="U26" s="1054"/>
      <c r="V26" s="1052" t="s">
        <v>397</v>
      </c>
      <c r="W26" s="1053"/>
      <c r="X26" s="1053"/>
      <c r="Y26" s="1053"/>
      <c r="Z26" s="1054"/>
      <c r="AA26" s="1052" t="s">
        <v>398</v>
      </c>
      <c r="AB26" s="1053"/>
      <c r="AC26" s="1053"/>
      <c r="AD26" s="1053"/>
      <c r="AE26" s="1053"/>
      <c r="AF26" s="1110" t="s">
        <v>399</v>
      </c>
      <c r="AG26" s="1059"/>
      <c r="AH26" s="1059"/>
      <c r="AI26" s="1059"/>
      <c r="AJ26" s="1111"/>
      <c r="AK26" s="1053" t="s">
        <v>400</v>
      </c>
      <c r="AL26" s="1053"/>
      <c r="AM26" s="1053"/>
      <c r="AN26" s="1053"/>
      <c r="AO26" s="1054"/>
      <c r="AP26" s="1052" t="s">
        <v>401</v>
      </c>
      <c r="AQ26" s="1053"/>
      <c r="AR26" s="1053"/>
      <c r="AS26" s="1053"/>
      <c r="AT26" s="1054"/>
      <c r="AU26" s="1052" t="s">
        <v>402</v>
      </c>
      <c r="AV26" s="1053"/>
      <c r="AW26" s="1053"/>
      <c r="AX26" s="1053"/>
      <c r="AY26" s="1054"/>
      <c r="AZ26" s="1052" t="s">
        <v>403</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404</v>
      </c>
      <c r="C28" s="1102"/>
      <c r="D28" s="1102"/>
      <c r="E28" s="1102"/>
      <c r="F28" s="1102"/>
      <c r="G28" s="1102"/>
      <c r="H28" s="1102"/>
      <c r="I28" s="1102"/>
      <c r="J28" s="1102"/>
      <c r="K28" s="1102"/>
      <c r="L28" s="1102"/>
      <c r="M28" s="1102"/>
      <c r="N28" s="1102"/>
      <c r="O28" s="1102"/>
      <c r="P28" s="1103"/>
      <c r="Q28" s="1104">
        <v>2174</v>
      </c>
      <c r="R28" s="1105"/>
      <c r="S28" s="1105"/>
      <c r="T28" s="1105"/>
      <c r="U28" s="1105"/>
      <c r="V28" s="1105">
        <v>2130</v>
      </c>
      <c r="W28" s="1105"/>
      <c r="X28" s="1105"/>
      <c r="Y28" s="1105"/>
      <c r="Z28" s="1105"/>
      <c r="AA28" s="1105">
        <f>Q28-V28</f>
        <v>44</v>
      </c>
      <c r="AB28" s="1105"/>
      <c r="AC28" s="1105"/>
      <c r="AD28" s="1105"/>
      <c r="AE28" s="1106"/>
      <c r="AF28" s="1107">
        <v>44</v>
      </c>
      <c r="AG28" s="1105"/>
      <c r="AH28" s="1105"/>
      <c r="AI28" s="1105"/>
      <c r="AJ28" s="1108"/>
      <c r="AK28" s="1109">
        <v>161</v>
      </c>
      <c r="AL28" s="1097"/>
      <c r="AM28" s="1097"/>
      <c r="AN28" s="1097"/>
      <c r="AO28" s="1097"/>
      <c r="AP28" s="1097" t="s">
        <v>515</v>
      </c>
      <c r="AQ28" s="1097"/>
      <c r="AR28" s="1097"/>
      <c r="AS28" s="1097"/>
      <c r="AT28" s="1097"/>
      <c r="AU28" s="1097" t="s">
        <v>515</v>
      </c>
      <c r="AV28" s="1097"/>
      <c r="AW28" s="1097"/>
      <c r="AX28" s="1097"/>
      <c r="AY28" s="1097"/>
      <c r="AZ28" s="1098" t="s">
        <v>515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405</v>
      </c>
      <c r="C29" s="1089"/>
      <c r="D29" s="1089"/>
      <c r="E29" s="1089"/>
      <c r="F29" s="1089"/>
      <c r="G29" s="1089"/>
      <c r="H29" s="1089"/>
      <c r="I29" s="1089"/>
      <c r="J29" s="1089"/>
      <c r="K29" s="1089"/>
      <c r="L29" s="1089"/>
      <c r="M29" s="1089"/>
      <c r="N29" s="1089"/>
      <c r="O29" s="1089"/>
      <c r="P29" s="1090"/>
      <c r="Q29" s="1094">
        <v>595</v>
      </c>
      <c r="R29" s="1095"/>
      <c r="S29" s="1095"/>
      <c r="T29" s="1095"/>
      <c r="U29" s="1095"/>
      <c r="V29" s="1095">
        <v>591</v>
      </c>
      <c r="W29" s="1095"/>
      <c r="X29" s="1095"/>
      <c r="Y29" s="1095"/>
      <c r="Z29" s="1095"/>
      <c r="AA29" s="1096">
        <f>Q29-V29</f>
        <v>4</v>
      </c>
      <c r="AB29" s="1071"/>
      <c r="AC29" s="1071"/>
      <c r="AD29" s="1071"/>
      <c r="AE29" s="1072"/>
      <c r="AF29" s="1070">
        <v>4</v>
      </c>
      <c r="AG29" s="1071"/>
      <c r="AH29" s="1071"/>
      <c r="AI29" s="1071"/>
      <c r="AJ29" s="1072"/>
      <c r="AK29" s="1031">
        <v>79</v>
      </c>
      <c r="AL29" s="1022"/>
      <c r="AM29" s="1022"/>
      <c r="AN29" s="1022"/>
      <c r="AO29" s="1022"/>
      <c r="AP29" s="1022" t="s">
        <v>515</v>
      </c>
      <c r="AQ29" s="1022"/>
      <c r="AR29" s="1022"/>
      <c r="AS29" s="1022"/>
      <c r="AT29" s="1022"/>
      <c r="AU29" s="1022" t="s">
        <v>515</v>
      </c>
      <c r="AV29" s="1022"/>
      <c r="AW29" s="1022"/>
      <c r="AX29" s="1022"/>
      <c r="AY29" s="1022"/>
      <c r="AZ29" s="1093" t="s">
        <v>515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406</v>
      </c>
      <c r="C30" s="1089"/>
      <c r="D30" s="1089"/>
      <c r="E30" s="1089"/>
      <c r="F30" s="1089"/>
      <c r="G30" s="1089"/>
      <c r="H30" s="1089"/>
      <c r="I30" s="1089"/>
      <c r="J30" s="1089"/>
      <c r="K30" s="1089"/>
      <c r="L30" s="1089"/>
      <c r="M30" s="1089"/>
      <c r="N30" s="1089"/>
      <c r="O30" s="1089"/>
      <c r="P30" s="1090"/>
      <c r="Q30" s="1094">
        <v>372</v>
      </c>
      <c r="R30" s="1095"/>
      <c r="S30" s="1095"/>
      <c r="T30" s="1095"/>
      <c r="U30" s="1095"/>
      <c r="V30" s="1095">
        <v>353</v>
      </c>
      <c r="W30" s="1095"/>
      <c r="X30" s="1095"/>
      <c r="Y30" s="1095"/>
      <c r="Z30" s="1095"/>
      <c r="AA30" s="1096">
        <f>Q30-V30</f>
        <v>19</v>
      </c>
      <c r="AB30" s="1071"/>
      <c r="AC30" s="1071"/>
      <c r="AD30" s="1071"/>
      <c r="AE30" s="1072"/>
      <c r="AF30" s="1070">
        <v>776</v>
      </c>
      <c r="AG30" s="1071"/>
      <c r="AH30" s="1071"/>
      <c r="AI30" s="1071"/>
      <c r="AJ30" s="1072"/>
      <c r="AK30" s="1031">
        <v>10</v>
      </c>
      <c r="AL30" s="1022"/>
      <c r="AM30" s="1022"/>
      <c r="AN30" s="1022"/>
      <c r="AO30" s="1022"/>
      <c r="AP30" s="1022">
        <v>1731</v>
      </c>
      <c r="AQ30" s="1022"/>
      <c r="AR30" s="1022"/>
      <c r="AS30" s="1022"/>
      <c r="AT30" s="1022"/>
      <c r="AU30" s="1022">
        <v>114</v>
      </c>
      <c r="AV30" s="1022"/>
      <c r="AW30" s="1022"/>
      <c r="AX30" s="1022"/>
      <c r="AY30" s="1022"/>
      <c r="AZ30" s="1093" t="s">
        <v>515</v>
      </c>
      <c r="BA30" s="1093"/>
      <c r="BB30" s="1093"/>
      <c r="BC30" s="1093"/>
      <c r="BD30" s="1093"/>
      <c r="BE30" s="1083" t="s">
        <v>407</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408</v>
      </c>
      <c r="C31" s="1089"/>
      <c r="D31" s="1089"/>
      <c r="E31" s="1089"/>
      <c r="F31" s="1089"/>
      <c r="G31" s="1089"/>
      <c r="H31" s="1089"/>
      <c r="I31" s="1089"/>
      <c r="J31" s="1089"/>
      <c r="K31" s="1089"/>
      <c r="L31" s="1089"/>
      <c r="M31" s="1089"/>
      <c r="N31" s="1089"/>
      <c r="O31" s="1089"/>
      <c r="P31" s="1090"/>
      <c r="Q31" s="1094">
        <v>3633</v>
      </c>
      <c r="R31" s="1095"/>
      <c r="S31" s="1095"/>
      <c r="T31" s="1095"/>
      <c r="U31" s="1095"/>
      <c r="V31" s="1095">
        <v>3803</v>
      </c>
      <c r="W31" s="1095"/>
      <c r="X31" s="1095"/>
      <c r="Y31" s="1095"/>
      <c r="Z31" s="1095"/>
      <c r="AA31" s="1096">
        <f t="shared" ref="AA31:AA34" si="0">Q31-V31</f>
        <v>-170</v>
      </c>
      <c r="AB31" s="1071"/>
      <c r="AC31" s="1071"/>
      <c r="AD31" s="1071"/>
      <c r="AE31" s="1072"/>
      <c r="AF31" s="1070">
        <v>390</v>
      </c>
      <c r="AG31" s="1071"/>
      <c r="AH31" s="1071"/>
      <c r="AI31" s="1071"/>
      <c r="AJ31" s="1072"/>
      <c r="AK31" s="1031">
        <v>617</v>
      </c>
      <c r="AL31" s="1022"/>
      <c r="AM31" s="1022"/>
      <c r="AN31" s="1022"/>
      <c r="AO31" s="1022"/>
      <c r="AP31" s="1022">
        <v>3281</v>
      </c>
      <c r="AQ31" s="1022"/>
      <c r="AR31" s="1022"/>
      <c r="AS31" s="1022"/>
      <c r="AT31" s="1022"/>
      <c r="AU31" s="1022">
        <v>2102</v>
      </c>
      <c r="AV31" s="1022"/>
      <c r="AW31" s="1022"/>
      <c r="AX31" s="1022"/>
      <c r="AY31" s="1022"/>
      <c r="AZ31" s="1093" t="s">
        <v>515</v>
      </c>
      <c r="BA31" s="1093"/>
      <c r="BB31" s="1093"/>
      <c r="BC31" s="1093"/>
      <c r="BD31" s="1093"/>
      <c r="BE31" s="1083" t="s">
        <v>407</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409</v>
      </c>
      <c r="C32" s="1089"/>
      <c r="D32" s="1089"/>
      <c r="E32" s="1089"/>
      <c r="F32" s="1089"/>
      <c r="G32" s="1089"/>
      <c r="H32" s="1089"/>
      <c r="I32" s="1089"/>
      <c r="J32" s="1089"/>
      <c r="K32" s="1089"/>
      <c r="L32" s="1089"/>
      <c r="M32" s="1089"/>
      <c r="N32" s="1089"/>
      <c r="O32" s="1089"/>
      <c r="P32" s="1090"/>
      <c r="Q32" s="1094">
        <v>166</v>
      </c>
      <c r="R32" s="1095"/>
      <c r="S32" s="1095"/>
      <c r="T32" s="1095"/>
      <c r="U32" s="1095"/>
      <c r="V32" s="1095">
        <v>160</v>
      </c>
      <c r="W32" s="1095"/>
      <c r="X32" s="1095"/>
      <c r="Y32" s="1095"/>
      <c r="Z32" s="1095"/>
      <c r="AA32" s="1096">
        <f t="shared" si="0"/>
        <v>6</v>
      </c>
      <c r="AB32" s="1071"/>
      <c r="AC32" s="1071"/>
      <c r="AD32" s="1071"/>
      <c r="AE32" s="1072"/>
      <c r="AF32" s="1070">
        <v>6</v>
      </c>
      <c r="AG32" s="1071"/>
      <c r="AH32" s="1071"/>
      <c r="AI32" s="1071"/>
      <c r="AJ32" s="1072"/>
      <c r="AK32" s="1031">
        <v>82</v>
      </c>
      <c r="AL32" s="1022"/>
      <c r="AM32" s="1022"/>
      <c r="AN32" s="1022"/>
      <c r="AO32" s="1022"/>
      <c r="AP32" s="1022">
        <v>916</v>
      </c>
      <c r="AQ32" s="1022"/>
      <c r="AR32" s="1022"/>
      <c r="AS32" s="1022"/>
      <c r="AT32" s="1022"/>
      <c r="AU32" s="1022">
        <v>871</v>
      </c>
      <c r="AV32" s="1022"/>
      <c r="AW32" s="1022"/>
      <c r="AX32" s="1022"/>
      <c r="AY32" s="1022"/>
      <c r="AZ32" s="1093" t="s">
        <v>515</v>
      </c>
      <c r="BA32" s="1093"/>
      <c r="BB32" s="1093"/>
      <c r="BC32" s="1093"/>
      <c r="BD32" s="1093"/>
      <c r="BE32" s="1083" t="s">
        <v>410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411</v>
      </c>
      <c r="C33" s="1089"/>
      <c r="D33" s="1089"/>
      <c r="E33" s="1089"/>
      <c r="F33" s="1089"/>
      <c r="G33" s="1089"/>
      <c r="H33" s="1089"/>
      <c r="I33" s="1089"/>
      <c r="J33" s="1089"/>
      <c r="K33" s="1089"/>
      <c r="L33" s="1089"/>
      <c r="M33" s="1089"/>
      <c r="N33" s="1089"/>
      <c r="O33" s="1089"/>
      <c r="P33" s="1090"/>
      <c r="Q33" s="1094">
        <v>303</v>
      </c>
      <c r="R33" s="1095"/>
      <c r="S33" s="1095"/>
      <c r="T33" s="1095"/>
      <c r="U33" s="1095"/>
      <c r="V33" s="1095">
        <v>294</v>
      </c>
      <c r="W33" s="1095"/>
      <c r="X33" s="1095"/>
      <c r="Y33" s="1095"/>
      <c r="Z33" s="1095"/>
      <c r="AA33" s="1096">
        <f t="shared" si="0"/>
        <v>9</v>
      </c>
      <c r="AB33" s="1071"/>
      <c r="AC33" s="1071"/>
      <c r="AD33" s="1071"/>
      <c r="AE33" s="1072"/>
      <c r="AF33" s="1070">
        <v>9</v>
      </c>
      <c r="AG33" s="1071"/>
      <c r="AH33" s="1071"/>
      <c r="AI33" s="1071"/>
      <c r="AJ33" s="1072"/>
      <c r="AK33" s="1031">
        <v>161</v>
      </c>
      <c r="AL33" s="1022"/>
      <c r="AM33" s="1022"/>
      <c r="AN33" s="1022"/>
      <c r="AO33" s="1022"/>
      <c r="AP33" s="1022">
        <v>1934</v>
      </c>
      <c r="AQ33" s="1022"/>
      <c r="AR33" s="1022"/>
      <c r="AS33" s="1022"/>
      <c r="AT33" s="1022"/>
      <c r="AU33" s="1022">
        <v>1888</v>
      </c>
      <c r="AV33" s="1022"/>
      <c r="AW33" s="1022"/>
      <c r="AX33" s="1022"/>
      <c r="AY33" s="1022"/>
      <c r="AZ33" s="1093" t="s">
        <v>515</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412</v>
      </c>
      <c r="C34" s="1089"/>
      <c r="D34" s="1089"/>
      <c r="E34" s="1089"/>
      <c r="F34" s="1089"/>
      <c r="G34" s="1089"/>
      <c r="H34" s="1089"/>
      <c r="I34" s="1089"/>
      <c r="J34" s="1089"/>
      <c r="K34" s="1089"/>
      <c r="L34" s="1089"/>
      <c r="M34" s="1089"/>
      <c r="N34" s="1089"/>
      <c r="O34" s="1089"/>
      <c r="P34" s="1090"/>
      <c r="Q34" s="1094">
        <v>32</v>
      </c>
      <c r="R34" s="1095"/>
      <c r="S34" s="1095"/>
      <c r="T34" s="1095"/>
      <c r="U34" s="1095"/>
      <c r="V34" s="1095">
        <v>3</v>
      </c>
      <c r="W34" s="1095"/>
      <c r="X34" s="1095"/>
      <c r="Y34" s="1095"/>
      <c r="Z34" s="1095"/>
      <c r="AA34" s="1096">
        <f t="shared" si="0"/>
        <v>29</v>
      </c>
      <c r="AB34" s="1071"/>
      <c r="AC34" s="1071"/>
      <c r="AD34" s="1071"/>
      <c r="AE34" s="1072"/>
      <c r="AF34" s="1070">
        <v>2</v>
      </c>
      <c r="AG34" s="1071"/>
      <c r="AH34" s="1071"/>
      <c r="AI34" s="1071"/>
      <c r="AJ34" s="1072"/>
      <c r="AK34" s="1031">
        <v>32</v>
      </c>
      <c r="AL34" s="1022"/>
      <c r="AM34" s="1022"/>
      <c r="AN34" s="1022"/>
      <c r="AO34" s="1022"/>
      <c r="AP34" s="1022" t="s">
        <v>515</v>
      </c>
      <c r="AQ34" s="1022"/>
      <c r="AR34" s="1022"/>
      <c r="AS34" s="1022"/>
      <c r="AT34" s="1022"/>
      <c r="AU34" s="1022" t="s">
        <v>515</v>
      </c>
      <c r="AV34" s="1022"/>
      <c r="AW34" s="1022"/>
      <c r="AX34" s="1022"/>
      <c r="AY34" s="1022"/>
      <c r="AZ34" s="1022" t="s">
        <v>515</v>
      </c>
      <c r="BA34" s="1022"/>
      <c r="BB34" s="1022"/>
      <c r="BC34" s="1022"/>
      <c r="BD34" s="1022"/>
      <c r="BE34" s="1083" t="s">
        <v>413</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391</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1231</v>
      </c>
      <c r="AG63" s="1010"/>
      <c r="AH63" s="1010"/>
      <c r="AI63" s="1010"/>
      <c r="AJ63" s="1081"/>
      <c r="AK63" s="1082"/>
      <c r="AL63" s="1014"/>
      <c r="AM63" s="1014"/>
      <c r="AN63" s="1014"/>
      <c r="AO63" s="1014"/>
      <c r="AP63" s="1010">
        <v>7862</v>
      </c>
      <c r="AQ63" s="1010"/>
      <c r="AR63" s="1010"/>
      <c r="AS63" s="1010"/>
      <c r="AT63" s="1010"/>
      <c r="AU63" s="1010">
        <v>4975</v>
      </c>
      <c r="AV63" s="1010"/>
      <c r="AW63" s="1010"/>
      <c r="AX63" s="1010"/>
      <c r="AY63" s="1010"/>
      <c r="AZ63" s="1076"/>
      <c r="BA63" s="1076"/>
      <c r="BB63" s="1076"/>
      <c r="BC63" s="1076"/>
      <c r="BD63" s="1076"/>
      <c r="BE63" s="1011"/>
      <c r="BF63" s="1011"/>
      <c r="BG63" s="1011"/>
      <c r="BH63" s="1011"/>
      <c r="BI63" s="1012"/>
      <c r="BJ63" s="1077" t="s">
        <v>242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399</v>
      </c>
      <c r="AG66" s="1059"/>
      <c r="AH66" s="1059"/>
      <c r="AI66" s="1059"/>
      <c r="AJ66" s="1060"/>
      <c r="AK66" s="1052" t="s">
        <v>400</v>
      </c>
      <c r="AL66" s="1047"/>
      <c r="AM66" s="1047"/>
      <c r="AN66" s="1047"/>
      <c r="AO66" s="1048"/>
      <c r="AP66" s="1052" t="s">
        <v>421</v>
      </c>
      <c r="AQ66" s="1053"/>
      <c r="AR66" s="1053"/>
      <c r="AS66" s="1053"/>
      <c r="AT66" s="1054"/>
      <c r="AU66" s="1052" t="s">
        <v>422</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578</v>
      </c>
      <c r="C68" s="1037"/>
      <c r="D68" s="1037"/>
      <c r="E68" s="1037"/>
      <c r="F68" s="1037"/>
      <c r="G68" s="1037"/>
      <c r="H68" s="1037"/>
      <c r="I68" s="1037"/>
      <c r="J68" s="1037"/>
      <c r="K68" s="1037"/>
      <c r="L68" s="1037"/>
      <c r="M68" s="1037"/>
      <c r="N68" s="1037"/>
      <c r="O68" s="1037"/>
      <c r="P68" s="1038"/>
      <c r="Q68" s="1039">
        <v>194</v>
      </c>
      <c r="R68" s="1033"/>
      <c r="S68" s="1033"/>
      <c r="T68" s="1033"/>
      <c r="U68" s="1033"/>
      <c r="V68" s="1033">
        <v>158</v>
      </c>
      <c r="W68" s="1033"/>
      <c r="X68" s="1033"/>
      <c r="Y68" s="1033"/>
      <c r="Z68" s="1033"/>
      <c r="AA68" s="1033">
        <f t="shared" ref="AA68:AA76" si="1">Q68-V68</f>
        <v>36</v>
      </c>
      <c r="AB68" s="1033"/>
      <c r="AC68" s="1033"/>
      <c r="AD68" s="1033"/>
      <c r="AE68" s="1033"/>
      <c r="AF68" s="1033">
        <v>15</v>
      </c>
      <c r="AG68" s="1033"/>
      <c r="AH68" s="1033"/>
      <c r="AI68" s="1033"/>
      <c r="AJ68" s="1033"/>
      <c r="AK68" s="1033" t="s">
        <v>590</v>
      </c>
      <c r="AL68" s="1033"/>
      <c r="AM68" s="1033"/>
      <c r="AN68" s="1033"/>
      <c r="AO68" s="1033"/>
      <c r="AP68" s="1033" t="s">
        <v>590</v>
      </c>
      <c r="AQ68" s="1033"/>
      <c r="AR68" s="1033"/>
      <c r="AS68" s="1033"/>
      <c r="AT68" s="1033"/>
      <c r="AU68" s="1033" t="s">
        <v>590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579</v>
      </c>
      <c r="C69" s="1026"/>
      <c r="D69" s="1026"/>
      <c r="E69" s="1026"/>
      <c r="F69" s="1026"/>
      <c r="G69" s="1026"/>
      <c r="H69" s="1026"/>
      <c r="I69" s="1026"/>
      <c r="J69" s="1026"/>
      <c r="K69" s="1026"/>
      <c r="L69" s="1026"/>
      <c r="M69" s="1026"/>
      <c r="N69" s="1026"/>
      <c r="O69" s="1026"/>
      <c r="P69" s="1027"/>
      <c r="Q69" s="1028">
        <v>7330</v>
      </c>
      <c r="R69" s="1022"/>
      <c r="S69" s="1022"/>
      <c r="T69" s="1022"/>
      <c r="U69" s="1022"/>
      <c r="V69" s="1022">
        <v>6466</v>
      </c>
      <c r="W69" s="1022"/>
      <c r="X69" s="1022"/>
      <c r="Y69" s="1022"/>
      <c r="Z69" s="1022"/>
      <c r="AA69" s="1022">
        <f t="shared" si="1"/>
        <v>864</v>
      </c>
      <c r="AB69" s="1022"/>
      <c r="AC69" s="1022"/>
      <c r="AD69" s="1022"/>
      <c r="AE69" s="1022"/>
      <c r="AF69" s="1022">
        <v>864</v>
      </c>
      <c r="AG69" s="1022"/>
      <c r="AH69" s="1022"/>
      <c r="AI69" s="1022"/>
      <c r="AJ69" s="1022"/>
      <c r="AK69" s="1022">
        <v>2</v>
      </c>
      <c r="AL69" s="1022"/>
      <c r="AM69" s="1022"/>
      <c r="AN69" s="1022"/>
      <c r="AO69" s="1022"/>
      <c r="AP69" s="1022" t="s">
        <v>590</v>
      </c>
      <c r="AQ69" s="1022"/>
      <c r="AR69" s="1022"/>
      <c r="AS69" s="1022"/>
      <c r="AT69" s="1022"/>
      <c r="AU69" s="1022" t="s">
        <v>591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580</v>
      </c>
      <c r="C70" s="1026"/>
      <c r="D70" s="1026"/>
      <c r="E70" s="1026"/>
      <c r="F70" s="1026"/>
      <c r="G70" s="1026"/>
      <c r="H70" s="1026"/>
      <c r="I70" s="1026"/>
      <c r="J70" s="1026"/>
      <c r="K70" s="1026"/>
      <c r="L70" s="1026"/>
      <c r="M70" s="1026"/>
      <c r="N70" s="1026"/>
      <c r="O70" s="1026"/>
      <c r="P70" s="1027"/>
      <c r="Q70" s="1028">
        <v>649</v>
      </c>
      <c r="R70" s="1022"/>
      <c r="S70" s="1022"/>
      <c r="T70" s="1022"/>
      <c r="U70" s="1022"/>
      <c r="V70" s="1022">
        <v>593</v>
      </c>
      <c r="W70" s="1022"/>
      <c r="X70" s="1022"/>
      <c r="Y70" s="1022"/>
      <c r="Z70" s="1022"/>
      <c r="AA70" s="1022">
        <f t="shared" si="1"/>
        <v>56</v>
      </c>
      <c r="AB70" s="1022"/>
      <c r="AC70" s="1022"/>
      <c r="AD70" s="1022"/>
      <c r="AE70" s="1022"/>
      <c r="AF70" s="1022">
        <v>56</v>
      </c>
      <c r="AG70" s="1022"/>
      <c r="AH70" s="1022"/>
      <c r="AI70" s="1022"/>
      <c r="AJ70" s="1022"/>
      <c r="AK70" s="1022" t="s">
        <v>590</v>
      </c>
      <c r="AL70" s="1022"/>
      <c r="AM70" s="1022"/>
      <c r="AN70" s="1022"/>
      <c r="AO70" s="1022"/>
      <c r="AP70" s="1022">
        <v>22</v>
      </c>
      <c r="AQ70" s="1022"/>
      <c r="AR70" s="1022"/>
      <c r="AS70" s="1022"/>
      <c r="AT70" s="1022"/>
      <c r="AU70" s="1022">
        <v>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581</v>
      </c>
      <c r="C71" s="1026"/>
      <c r="D71" s="1026"/>
      <c r="E71" s="1026"/>
      <c r="F71" s="1026"/>
      <c r="G71" s="1026"/>
      <c r="H71" s="1026"/>
      <c r="I71" s="1026"/>
      <c r="J71" s="1026"/>
      <c r="K71" s="1026"/>
      <c r="L71" s="1026"/>
      <c r="M71" s="1026"/>
      <c r="N71" s="1026"/>
      <c r="O71" s="1026"/>
      <c r="P71" s="1027"/>
      <c r="Q71" s="1028">
        <v>145</v>
      </c>
      <c r="R71" s="1022"/>
      <c r="S71" s="1022"/>
      <c r="T71" s="1022"/>
      <c r="U71" s="1022"/>
      <c r="V71" s="1022">
        <v>141</v>
      </c>
      <c r="W71" s="1022"/>
      <c r="X71" s="1022"/>
      <c r="Y71" s="1022"/>
      <c r="Z71" s="1022"/>
      <c r="AA71" s="1022">
        <f t="shared" si="1"/>
        <v>4</v>
      </c>
      <c r="AB71" s="1022"/>
      <c r="AC71" s="1022"/>
      <c r="AD71" s="1022"/>
      <c r="AE71" s="1022"/>
      <c r="AF71" s="1022">
        <v>4</v>
      </c>
      <c r="AG71" s="1022"/>
      <c r="AH71" s="1022"/>
      <c r="AI71" s="1022"/>
      <c r="AJ71" s="1022"/>
      <c r="AK71" s="1022" t="s">
        <v>592</v>
      </c>
      <c r="AL71" s="1022"/>
      <c r="AM71" s="1022"/>
      <c r="AN71" s="1022"/>
      <c r="AO71" s="1022"/>
      <c r="AP71" s="1022" t="s">
        <v>593</v>
      </c>
      <c r="AQ71" s="1022"/>
      <c r="AR71" s="1022"/>
      <c r="AS71" s="1022"/>
      <c r="AT71" s="1022"/>
      <c r="AU71" s="1022" t="s">
        <v>593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582</v>
      </c>
      <c r="C72" s="1026"/>
      <c r="D72" s="1026"/>
      <c r="E72" s="1026"/>
      <c r="F72" s="1026"/>
      <c r="G72" s="1026"/>
      <c r="H72" s="1026"/>
      <c r="I72" s="1026"/>
      <c r="J72" s="1026"/>
      <c r="K72" s="1026"/>
      <c r="L72" s="1026"/>
      <c r="M72" s="1026"/>
      <c r="N72" s="1026"/>
      <c r="O72" s="1026"/>
      <c r="P72" s="1027"/>
      <c r="Q72" s="1028">
        <v>154880</v>
      </c>
      <c r="R72" s="1022"/>
      <c r="S72" s="1022"/>
      <c r="T72" s="1022"/>
      <c r="U72" s="1022"/>
      <c r="V72" s="1022">
        <v>154880</v>
      </c>
      <c r="W72" s="1022"/>
      <c r="X72" s="1022"/>
      <c r="Y72" s="1022"/>
      <c r="Z72" s="1022"/>
      <c r="AA72" s="1022">
        <f t="shared" si="1"/>
        <v>0</v>
      </c>
      <c r="AB72" s="1022"/>
      <c r="AC72" s="1022"/>
      <c r="AD72" s="1022"/>
      <c r="AE72" s="1022"/>
      <c r="AF72" s="1022">
        <v>0</v>
      </c>
      <c r="AG72" s="1022"/>
      <c r="AH72" s="1022"/>
      <c r="AI72" s="1022"/>
      <c r="AJ72" s="1022"/>
      <c r="AK72" s="1022" t="s">
        <v>592</v>
      </c>
      <c r="AL72" s="1022"/>
      <c r="AM72" s="1022"/>
      <c r="AN72" s="1022"/>
      <c r="AO72" s="1022"/>
      <c r="AP72" s="1022" t="s">
        <v>593</v>
      </c>
      <c r="AQ72" s="1022"/>
      <c r="AR72" s="1022"/>
      <c r="AS72" s="1022"/>
      <c r="AT72" s="1022"/>
      <c r="AU72" s="1022" t="s">
        <v>593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583</v>
      </c>
      <c r="C73" s="1026"/>
      <c r="D73" s="1026"/>
      <c r="E73" s="1026"/>
      <c r="F73" s="1026"/>
      <c r="G73" s="1026"/>
      <c r="H73" s="1026"/>
      <c r="I73" s="1026"/>
      <c r="J73" s="1026"/>
      <c r="K73" s="1026"/>
      <c r="L73" s="1026"/>
      <c r="M73" s="1026"/>
      <c r="N73" s="1026"/>
      <c r="O73" s="1026"/>
      <c r="P73" s="1027"/>
      <c r="Q73" s="1028">
        <v>41</v>
      </c>
      <c r="R73" s="1022"/>
      <c r="S73" s="1022"/>
      <c r="T73" s="1022"/>
      <c r="U73" s="1022"/>
      <c r="V73" s="1022">
        <v>39</v>
      </c>
      <c r="W73" s="1022"/>
      <c r="X73" s="1022"/>
      <c r="Y73" s="1022"/>
      <c r="Z73" s="1022"/>
      <c r="AA73" s="1022">
        <f t="shared" si="1"/>
        <v>2</v>
      </c>
      <c r="AB73" s="1022"/>
      <c r="AC73" s="1022"/>
      <c r="AD73" s="1022"/>
      <c r="AE73" s="1022"/>
      <c r="AF73" s="1022">
        <v>2</v>
      </c>
      <c r="AG73" s="1022"/>
      <c r="AH73" s="1022"/>
      <c r="AI73" s="1022"/>
      <c r="AJ73" s="1022"/>
      <c r="AK73" s="1022" t="s">
        <v>592</v>
      </c>
      <c r="AL73" s="1022"/>
      <c r="AM73" s="1022"/>
      <c r="AN73" s="1022"/>
      <c r="AO73" s="1022"/>
      <c r="AP73" s="1022" t="s">
        <v>593</v>
      </c>
      <c r="AQ73" s="1022"/>
      <c r="AR73" s="1022"/>
      <c r="AS73" s="1022"/>
      <c r="AT73" s="1022"/>
      <c r="AU73" s="1022" t="s">
        <v>593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584</v>
      </c>
      <c r="C74" s="1026"/>
      <c r="D74" s="1026"/>
      <c r="E74" s="1026"/>
      <c r="F74" s="1026"/>
      <c r="G74" s="1026"/>
      <c r="H74" s="1026"/>
      <c r="I74" s="1026"/>
      <c r="J74" s="1026"/>
      <c r="K74" s="1026"/>
      <c r="L74" s="1026"/>
      <c r="M74" s="1026"/>
      <c r="N74" s="1026"/>
      <c r="O74" s="1026"/>
      <c r="P74" s="1027"/>
      <c r="Q74" s="1028">
        <v>5787</v>
      </c>
      <c r="R74" s="1022"/>
      <c r="S74" s="1022"/>
      <c r="T74" s="1022"/>
      <c r="U74" s="1022"/>
      <c r="V74" s="1022">
        <v>5546</v>
      </c>
      <c r="W74" s="1022"/>
      <c r="X74" s="1022"/>
      <c r="Y74" s="1022"/>
      <c r="Z74" s="1022"/>
      <c r="AA74" s="1022">
        <f t="shared" si="1"/>
        <v>241</v>
      </c>
      <c r="AB74" s="1022"/>
      <c r="AC74" s="1022"/>
      <c r="AD74" s="1022"/>
      <c r="AE74" s="1022"/>
      <c r="AF74" s="1022">
        <v>241</v>
      </c>
      <c r="AG74" s="1022"/>
      <c r="AH74" s="1022"/>
      <c r="AI74" s="1022"/>
      <c r="AJ74" s="1022"/>
      <c r="AK74" s="1022" t="s">
        <v>592</v>
      </c>
      <c r="AL74" s="1022"/>
      <c r="AM74" s="1022"/>
      <c r="AN74" s="1022"/>
      <c r="AO74" s="1022"/>
      <c r="AP74" s="1022" t="s">
        <v>593</v>
      </c>
      <c r="AQ74" s="1022"/>
      <c r="AR74" s="1022"/>
      <c r="AS74" s="1022"/>
      <c r="AT74" s="1022"/>
      <c r="AU74" s="1022" t="s">
        <v>593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585</v>
      </c>
      <c r="C75" s="1026"/>
      <c r="D75" s="1026"/>
      <c r="E75" s="1026"/>
      <c r="F75" s="1026"/>
      <c r="G75" s="1026"/>
      <c r="H75" s="1026"/>
      <c r="I75" s="1026"/>
      <c r="J75" s="1026"/>
      <c r="K75" s="1026"/>
      <c r="L75" s="1026"/>
      <c r="M75" s="1026"/>
      <c r="N75" s="1026"/>
      <c r="O75" s="1026"/>
      <c r="P75" s="1027"/>
      <c r="Q75" s="1032">
        <v>69</v>
      </c>
      <c r="R75" s="1030"/>
      <c r="S75" s="1030"/>
      <c r="T75" s="1030"/>
      <c r="U75" s="1031"/>
      <c r="V75" s="1029">
        <v>67</v>
      </c>
      <c r="W75" s="1030"/>
      <c r="X75" s="1030"/>
      <c r="Y75" s="1030"/>
      <c r="Z75" s="1031"/>
      <c r="AA75" s="1029">
        <f t="shared" si="1"/>
        <v>2</v>
      </c>
      <c r="AB75" s="1030"/>
      <c r="AC75" s="1030"/>
      <c r="AD75" s="1030"/>
      <c r="AE75" s="1031"/>
      <c r="AF75" s="1029">
        <v>2</v>
      </c>
      <c r="AG75" s="1030"/>
      <c r="AH75" s="1030"/>
      <c r="AI75" s="1030"/>
      <c r="AJ75" s="1031"/>
      <c r="AK75" s="1022" t="s">
        <v>592</v>
      </c>
      <c r="AL75" s="1022"/>
      <c r="AM75" s="1022"/>
      <c r="AN75" s="1022"/>
      <c r="AO75" s="1022"/>
      <c r="AP75" s="1022" t="s">
        <v>593</v>
      </c>
      <c r="AQ75" s="1022"/>
      <c r="AR75" s="1022"/>
      <c r="AS75" s="1022"/>
      <c r="AT75" s="1022"/>
      <c r="AU75" s="1022" t="s">
        <v>593</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586</v>
      </c>
      <c r="C76" s="1026"/>
      <c r="D76" s="1026"/>
      <c r="E76" s="1026"/>
      <c r="F76" s="1026"/>
      <c r="G76" s="1026"/>
      <c r="H76" s="1026"/>
      <c r="I76" s="1026"/>
      <c r="J76" s="1026"/>
      <c r="K76" s="1026"/>
      <c r="L76" s="1026"/>
      <c r="M76" s="1026"/>
      <c r="N76" s="1026"/>
      <c r="O76" s="1026"/>
      <c r="P76" s="1027"/>
      <c r="Q76" s="1032">
        <v>1957</v>
      </c>
      <c r="R76" s="1030"/>
      <c r="S76" s="1030"/>
      <c r="T76" s="1030"/>
      <c r="U76" s="1031"/>
      <c r="V76" s="1029">
        <v>1910</v>
      </c>
      <c r="W76" s="1030"/>
      <c r="X76" s="1030"/>
      <c r="Y76" s="1030"/>
      <c r="Z76" s="1031"/>
      <c r="AA76" s="1029">
        <f t="shared" si="1"/>
        <v>47</v>
      </c>
      <c r="AB76" s="1030"/>
      <c r="AC76" s="1030"/>
      <c r="AD76" s="1030"/>
      <c r="AE76" s="1031"/>
      <c r="AF76" s="1029">
        <v>217</v>
      </c>
      <c r="AG76" s="1030"/>
      <c r="AH76" s="1030"/>
      <c r="AI76" s="1030"/>
      <c r="AJ76" s="1031"/>
      <c r="AK76" s="1022" t="s">
        <v>592</v>
      </c>
      <c r="AL76" s="1022"/>
      <c r="AM76" s="1022"/>
      <c r="AN76" s="1022"/>
      <c r="AO76" s="1022"/>
      <c r="AP76" s="1029">
        <v>20093</v>
      </c>
      <c r="AQ76" s="1030"/>
      <c r="AR76" s="1030"/>
      <c r="AS76" s="1030"/>
      <c r="AT76" s="1031"/>
      <c r="AU76" s="1029">
        <v>7165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587</v>
      </c>
      <c r="C77" s="1026"/>
      <c r="D77" s="1026"/>
      <c r="E77" s="1026"/>
      <c r="F77" s="1026"/>
      <c r="G77" s="1026"/>
      <c r="H77" s="1026"/>
      <c r="I77" s="1026"/>
      <c r="J77" s="1026"/>
      <c r="K77" s="1026"/>
      <c r="L77" s="1026"/>
      <c r="M77" s="1026"/>
      <c r="N77" s="1026"/>
      <c r="O77" s="1026"/>
      <c r="P77" s="1027"/>
      <c r="Q77" s="1032">
        <v>4684</v>
      </c>
      <c r="R77" s="1030"/>
      <c r="S77" s="1030"/>
      <c r="T77" s="1030"/>
      <c r="U77" s="1031"/>
      <c r="V77" s="1029">
        <v>4199</v>
      </c>
      <c r="W77" s="1030"/>
      <c r="X77" s="1030"/>
      <c r="Y77" s="1030"/>
      <c r="Z77" s="1031"/>
      <c r="AA77" s="1029">
        <f t="shared" ref="AA77:AA78" si="2">Q77-V77</f>
        <v>485</v>
      </c>
      <c r="AB77" s="1030"/>
      <c r="AC77" s="1030"/>
      <c r="AD77" s="1030"/>
      <c r="AE77" s="1031"/>
      <c r="AF77" s="1029">
        <v>485</v>
      </c>
      <c r="AG77" s="1030"/>
      <c r="AH77" s="1030"/>
      <c r="AI77" s="1030"/>
      <c r="AJ77" s="1031"/>
      <c r="AK77" s="1029">
        <v>790</v>
      </c>
      <c r="AL77" s="1030"/>
      <c r="AM77" s="1030"/>
      <c r="AN77" s="1030"/>
      <c r="AO77" s="1031"/>
      <c r="AP77" s="1029">
        <v>1067</v>
      </c>
      <c r="AQ77" s="1030"/>
      <c r="AR77" s="1030"/>
      <c r="AS77" s="1030"/>
      <c r="AT77" s="1031"/>
      <c r="AU77" s="1029">
        <v>129</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588</v>
      </c>
      <c r="C78" s="1026"/>
      <c r="D78" s="1026"/>
      <c r="E78" s="1026"/>
      <c r="F78" s="1026"/>
      <c r="G78" s="1026"/>
      <c r="H78" s="1026"/>
      <c r="I78" s="1026"/>
      <c r="J78" s="1026"/>
      <c r="K78" s="1026"/>
      <c r="L78" s="1026"/>
      <c r="M78" s="1026"/>
      <c r="N78" s="1026"/>
      <c r="O78" s="1026"/>
      <c r="P78" s="1027"/>
      <c r="Q78" s="1028">
        <v>1255</v>
      </c>
      <c r="R78" s="1022"/>
      <c r="S78" s="1022"/>
      <c r="T78" s="1022"/>
      <c r="U78" s="1022"/>
      <c r="V78" s="1022">
        <v>1214</v>
      </c>
      <c r="W78" s="1022"/>
      <c r="X78" s="1022"/>
      <c r="Y78" s="1022"/>
      <c r="Z78" s="1022"/>
      <c r="AA78" s="1029">
        <f t="shared" si="2"/>
        <v>41</v>
      </c>
      <c r="AB78" s="1030"/>
      <c r="AC78" s="1030"/>
      <c r="AD78" s="1030"/>
      <c r="AE78" s="1031"/>
      <c r="AF78" s="1022">
        <v>41</v>
      </c>
      <c r="AG78" s="1022"/>
      <c r="AH78" s="1022"/>
      <c r="AI78" s="1022"/>
      <c r="AJ78" s="1022"/>
      <c r="AK78" s="1022" t="s">
        <v>594</v>
      </c>
      <c r="AL78" s="1022"/>
      <c r="AM78" s="1022"/>
      <c r="AN78" s="1022"/>
      <c r="AO78" s="1022"/>
      <c r="AP78" s="1022">
        <v>951</v>
      </c>
      <c r="AQ78" s="1022"/>
      <c r="AR78" s="1022"/>
      <c r="AS78" s="1022"/>
      <c r="AT78" s="1022"/>
      <c r="AU78" s="1022">
        <v>178</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391</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1927</v>
      </c>
      <c r="AG88" s="1010"/>
      <c r="AH88" s="1010"/>
      <c r="AI88" s="1010"/>
      <c r="AJ88" s="1010"/>
      <c r="AK88" s="1014"/>
      <c r="AL88" s="1014"/>
      <c r="AM88" s="1014"/>
      <c r="AN88" s="1014"/>
      <c r="AO88" s="1014"/>
      <c r="AP88" s="1010">
        <v>22133</v>
      </c>
      <c r="AQ88" s="1010"/>
      <c r="AR88" s="1010"/>
      <c r="AS88" s="1010"/>
      <c r="AT88" s="1010"/>
      <c r="AU88" s="1010">
        <v>7474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354</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308</v>
      </c>
      <c r="AG109" s="945"/>
      <c r="AH109" s="945"/>
      <c r="AI109" s="945"/>
      <c r="AJ109" s="946"/>
      <c r="AK109" s="947" t="s">
        <v>307</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308</v>
      </c>
      <c r="BW109" s="945"/>
      <c r="BX109" s="945"/>
      <c r="BY109" s="945"/>
      <c r="BZ109" s="946"/>
      <c r="CA109" s="947" t="s">
        <v>307</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308</v>
      </c>
      <c r="DM109" s="945"/>
      <c r="DN109" s="945"/>
      <c r="DO109" s="945"/>
      <c r="DP109" s="946"/>
      <c r="DQ109" s="947" t="s">
        <v>307</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986754</v>
      </c>
      <c r="AB110" s="938"/>
      <c r="AC110" s="938"/>
      <c r="AD110" s="938"/>
      <c r="AE110" s="939"/>
      <c r="AF110" s="940">
        <v>991417</v>
      </c>
      <c r="AG110" s="938"/>
      <c r="AH110" s="938"/>
      <c r="AI110" s="938"/>
      <c r="AJ110" s="939"/>
      <c r="AK110" s="940">
        <v>979881</v>
      </c>
      <c r="AL110" s="938"/>
      <c r="AM110" s="938"/>
      <c r="AN110" s="938"/>
      <c r="AO110" s="939"/>
      <c r="AP110" s="941">
        <v>19.5</v>
      </c>
      <c r="AQ110" s="942"/>
      <c r="AR110" s="942"/>
      <c r="AS110" s="942"/>
      <c r="AT110" s="943"/>
      <c r="AU110" s="977" t="s">
        <v>72</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9083414</v>
      </c>
      <c r="BR110" s="885"/>
      <c r="BS110" s="885"/>
      <c r="BT110" s="885"/>
      <c r="BU110" s="885"/>
      <c r="BV110" s="885">
        <v>8688820</v>
      </c>
      <c r="BW110" s="885"/>
      <c r="BX110" s="885"/>
      <c r="BY110" s="885"/>
      <c r="BZ110" s="885"/>
      <c r="CA110" s="885">
        <v>8626810</v>
      </c>
      <c r="CB110" s="885"/>
      <c r="CC110" s="885"/>
      <c r="CD110" s="885"/>
      <c r="CE110" s="885"/>
      <c r="CF110" s="909">
        <v>171.8</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439</v>
      </c>
      <c r="DH110" s="885"/>
      <c r="DI110" s="885"/>
      <c r="DJ110" s="885"/>
      <c r="DK110" s="885"/>
      <c r="DL110" s="885" t="s">
        <v>440</v>
      </c>
      <c r="DM110" s="885"/>
      <c r="DN110" s="885"/>
      <c r="DO110" s="885"/>
      <c r="DP110" s="885"/>
      <c r="DQ110" s="885" t="s">
        <v>242</v>
      </c>
      <c r="DR110" s="885"/>
      <c r="DS110" s="885"/>
      <c r="DT110" s="885"/>
      <c r="DU110" s="885"/>
      <c r="DV110" s="886" t="s">
        <v>439</v>
      </c>
      <c r="DW110" s="886"/>
      <c r="DX110" s="886"/>
      <c r="DY110" s="886"/>
      <c r="DZ110" s="887"/>
    </row>
    <row r="111" spans="1:131" s="246" customFormat="1" ht="26.25" customHeight="1" x14ac:dyDescent="0.15">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440</v>
      </c>
      <c r="AB111" s="966"/>
      <c r="AC111" s="966"/>
      <c r="AD111" s="966"/>
      <c r="AE111" s="967"/>
      <c r="AF111" s="968" t="s">
        <v>440</v>
      </c>
      <c r="AG111" s="966"/>
      <c r="AH111" s="966"/>
      <c r="AI111" s="966"/>
      <c r="AJ111" s="967"/>
      <c r="AK111" s="968" t="s">
        <v>439</v>
      </c>
      <c r="AL111" s="966"/>
      <c r="AM111" s="966"/>
      <c r="AN111" s="966"/>
      <c r="AO111" s="967"/>
      <c r="AP111" s="969" t="s">
        <v>242</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v>95446</v>
      </c>
      <c r="BR111" s="857"/>
      <c r="BS111" s="857"/>
      <c r="BT111" s="857"/>
      <c r="BU111" s="857"/>
      <c r="BV111" s="857">
        <v>68868</v>
      </c>
      <c r="BW111" s="857"/>
      <c r="BX111" s="857"/>
      <c r="BY111" s="857"/>
      <c r="BZ111" s="857"/>
      <c r="CA111" s="857">
        <v>44639</v>
      </c>
      <c r="CB111" s="857"/>
      <c r="CC111" s="857"/>
      <c r="CD111" s="857"/>
      <c r="CE111" s="857"/>
      <c r="CF111" s="918">
        <v>0.9</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242</v>
      </c>
      <c r="DH111" s="857"/>
      <c r="DI111" s="857"/>
      <c r="DJ111" s="857"/>
      <c r="DK111" s="857"/>
      <c r="DL111" s="857" t="s">
        <v>439</v>
      </c>
      <c r="DM111" s="857"/>
      <c r="DN111" s="857"/>
      <c r="DO111" s="857"/>
      <c r="DP111" s="857"/>
      <c r="DQ111" s="857" t="s">
        <v>439</v>
      </c>
      <c r="DR111" s="857"/>
      <c r="DS111" s="857"/>
      <c r="DT111" s="857"/>
      <c r="DU111" s="857"/>
      <c r="DV111" s="834" t="s">
        <v>439</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439</v>
      </c>
      <c r="AB112" s="820"/>
      <c r="AC112" s="820"/>
      <c r="AD112" s="820"/>
      <c r="AE112" s="821"/>
      <c r="AF112" s="822" t="s">
        <v>242</v>
      </c>
      <c r="AG112" s="820"/>
      <c r="AH112" s="820"/>
      <c r="AI112" s="820"/>
      <c r="AJ112" s="821"/>
      <c r="AK112" s="822" t="s">
        <v>242</v>
      </c>
      <c r="AL112" s="820"/>
      <c r="AM112" s="820"/>
      <c r="AN112" s="820"/>
      <c r="AO112" s="821"/>
      <c r="AP112" s="867" t="s">
        <v>242</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5456320</v>
      </c>
      <c r="BR112" s="857"/>
      <c r="BS112" s="857"/>
      <c r="BT112" s="857"/>
      <c r="BU112" s="857"/>
      <c r="BV112" s="857">
        <v>5212463</v>
      </c>
      <c r="BW112" s="857"/>
      <c r="BX112" s="857"/>
      <c r="BY112" s="857"/>
      <c r="BZ112" s="857"/>
      <c r="CA112" s="857">
        <v>4974906</v>
      </c>
      <c r="CB112" s="857"/>
      <c r="CC112" s="857"/>
      <c r="CD112" s="857"/>
      <c r="CE112" s="857"/>
      <c r="CF112" s="918">
        <v>99.1</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242</v>
      </c>
      <c r="DH112" s="857"/>
      <c r="DI112" s="857"/>
      <c r="DJ112" s="857"/>
      <c r="DK112" s="857"/>
      <c r="DL112" s="857" t="s">
        <v>242</v>
      </c>
      <c r="DM112" s="857"/>
      <c r="DN112" s="857"/>
      <c r="DO112" s="857"/>
      <c r="DP112" s="857"/>
      <c r="DQ112" s="857" t="s">
        <v>242</v>
      </c>
      <c r="DR112" s="857"/>
      <c r="DS112" s="857"/>
      <c r="DT112" s="857"/>
      <c r="DU112" s="857"/>
      <c r="DV112" s="834" t="s">
        <v>439</v>
      </c>
      <c r="DW112" s="834"/>
      <c r="DX112" s="834"/>
      <c r="DY112" s="834"/>
      <c r="DZ112" s="835"/>
    </row>
    <row r="113" spans="1:130" s="246" customFormat="1" ht="26.25" customHeight="1" x14ac:dyDescent="0.1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443348</v>
      </c>
      <c r="AB113" s="966"/>
      <c r="AC113" s="966"/>
      <c r="AD113" s="966"/>
      <c r="AE113" s="967"/>
      <c r="AF113" s="968">
        <v>483922</v>
      </c>
      <c r="AG113" s="966"/>
      <c r="AH113" s="966"/>
      <c r="AI113" s="966"/>
      <c r="AJ113" s="967"/>
      <c r="AK113" s="968">
        <v>498014</v>
      </c>
      <c r="AL113" s="966"/>
      <c r="AM113" s="966"/>
      <c r="AN113" s="966"/>
      <c r="AO113" s="967"/>
      <c r="AP113" s="969">
        <v>9.9</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8217117</v>
      </c>
      <c r="BR113" s="857"/>
      <c r="BS113" s="857"/>
      <c r="BT113" s="857"/>
      <c r="BU113" s="857"/>
      <c r="BV113" s="857">
        <v>7924687</v>
      </c>
      <c r="BW113" s="857"/>
      <c r="BX113" s="857"/>
      <c r="BY113" s="857"/>
      <c r="BZ113" s="857"/>
      <c r="CA113" s="857">
        <v>7473961</v>
      </c>
      <c r="CB113" s="857"/>
      <c r="CC113" s="857"/>
      <c r="CD113" s="857"/>
      <c r="CE113" s="857"/>
      <c r="CF113" s="918">
        <v>148.80000000000001</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439</v>
      </c>
      <c r="DH113" s="820"/>
      <c r="DI113" s="820"/>
      <c r="DJ113" s="820"/>
      <c r="DK113" s="821"/>
      <c r="DL113" s="822" t="s">
        <v>242</v>
      </c>
      <c r="DM113" s="820"/>
      <c r="DN113" s="820"/>
      <c r="DO113" s="820"/>
      <c r="DP113" s="821"/>
      <c r="DQ113" s="822" t="s">
        <v>242</v>
      </c>
      <c r="DR113" s="820"/>
      <c r="DS113" s="820"/>
      <c r="DT113" s="820"/>
      <c r="DU113" s="821"/>
      <c r="DV113" s="867" t="s">
        <v>439</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571387</v>
      </c>
      <c r="AB114" s="820"/>
      <c r="AC114" s="820"/>
      <c r="AD114" s="820"/>
      <c r="AE114" s="821"/>
      <c r="AF114" s="822">
        <v>576634</v>
      </c>
      <c r="AG114" s="820"/>
      <c r="AH114" s="820"/>
      <c r="AI114" s="820"/>
      <c r="AJ114" s="821"/>
      <c r="AK114" s="822">
        <v>540723</v>
      </c>
      <c r="AL114" s="820"/>
      <c r="AM114" s="820"/>
      <c r="AN114" s="820"/>
      <c r="AO114" s="821"/>
      <c r="AP114" s="867">
        <v>10.8</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1038247</v>
      </c>
      <c r="BR114" s="857"/>
      <c r="BS114" s="857"/>
      <c r="BT114" s="857"/>
      <c r="BU114" s="857"/>
      <c r="BV114" s="857">
        <v>806916</v>
      </c>
      <c r="BW114" s="857"/>
      <c r="BX114" s="857"/>
      <c r="BY114" s="857"/>
      <c r="BZ114" s="857"/>
      <c r="CA114" s="857">
        <v>879590</v>
      </c>
      <c r="CB114" s="857"/>
      <c r="CC114" s="857"/>
      <c r="CD114" s="857"/>
      <c r="CE114" s="857"/>
      <c r="CF114" s="918">
        <v>17.5</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242</v>
      </c>
      <c r="DH114" s="820"/>
      <c r="DI114" s="820"/>
      <c r="DJ114" s="820"/>
      <c r="DK114" s="821"/>
      <c r="DL114" s="822" t="s">
        <v>439</v>
      </c>
      <c r="DM114" s="820"/>
      <c r="DN114" s="820"/>
      <c r="DO114" s="820"/>
      <c r="DP114" s="821"/>
      <c r="DQ114" s="822" t="s">
        <v>242</v>
      </c>
      <c r="DR114" s="820"/>
      <c r="DS114" s="820"/>
      <c r="DT114" s="820"/>
      <c r="DU114" s="821"/>
      <c r="DV114" s="867" t="s">
        <v>439</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29933</v>
      </c>
      <c r="AB115" s="966"/>
      <c r="AC115" s="966"/>
      <c r="AD115" s="966"/>
      <c r="AE115" s="967"/>
      <c r="AF115" s="968">
        <v>27476</v>
      </c>
      <c r="AG115" s="966"/>
      <c r="AH115" s="966"/>
      <c r="AI115" s="966"/>
      <c r="AJ115" s="967"/>
      <c r="AK115" s="968">
        <v>24903</v>
      </c>
      <c r="AL115" s="966"/>
      <c r="AM115" s="966"/>
      <c r="AN115" s="966"/>
      <c r="AO115" s="967"/>
      <c r="AP115" s="969">
        <v>0.5</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439</v>
      </c>
      <c r="BR115" s="857"/>
      <c r="BS115" s="857"/>
      <c r="BT115" s="857"/>
      <c r="BU115" s="857"/>
      <c r="BV115" s="857" t="s">
        <v>439</v>
      </c>
      <c r="BW115" s="857"/>
      <c r="BX115" s="857"/>
      <c r="BY115" s="857"/>
      <c r="BZ115" s="857"/>
      <c r="CA115" s="857" t="s">
        <v>439</v>
      </c>
      <c r="CB115" s="857"/>
      <c r="CC115" s="857"/>
      <c r="CD115" s="857"/>
      <c r="CE115" s="857"/>
      <c r="CF115" s="918" t="s">
        <v>242</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439</v>
      </c>
      <c r="DH115" s="820"/>
      <c r="DI115" s="820"/>
      <c r="DJ115" s="820"/>
      <c r="DK115" s="821"/>
      <c r="DL115" s="822" t="s">
        <v>242</v>
      </c>
      <c r="DM115" s="820"/>
      <c r="DN115" s="820"/>
      <c r="DO115" s="820"/>
      <c r="DP115" s="821"/>
      <c r="DQ115" s="822" t="s">
        <v>439</v>
      </c>
      <c r="DR115" s="820"/>
      <c r="DS115" s="820"/>
      <c r="DT115" s="820"/>
      <c r="DU115" s="821"/>
      <c r="DV115" s="867" t="s">
        <v>439</v>
      </c>
      <c r="DW115" s="868"/>
      <c r="DX115" s="868"/>
      <c r="DY115" s="868"/>
      <c r="DZ115" s="869"/>
    </row>
    <row r="116" spans="1:130" s="246" customFormat="1" ht="26.25" customHeight="1" x14ac:dyDescent="0.15">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439</v>
      </c>
      <c r="AB116" s="820"/>
      <c r="AC116" s="820"/>
      <c r="AD116" s="820"/>
      <c r="AE116" s="821"/>
      <c r="AF116" s="822" t="s">
        <v>242</v>
      </c>
      <c r="AG116" s="820"/>
      <c r="AH116" s="820"/>
      <c r="AI116" s="820"/>
      <c r="AJ116" s="821"/>
      <c r="AK116" s="822" t="s">
        <v>439</v>
      </c>
      <c r="AL116" s="820"/>
      <c r="AM116" s="820"/>
      <c r="AN116" s="820"/>
      <c r="AO116" s="821"/>
      <c r="AP116" s="867" t="s">
        <v>242</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242</v>
      </c>
      <c r="BR116" s="857"/>
      <c r="BS116" s="857"/>
      <c r="BT116" s="857"/>
      <c r="BU116" s="857"/>
      <c r="BV116" s="857" t="s">
        <v>242</v>
      </c>
      <c r="BW116" s="857"/>
      <c r="BX116" s="857"/>
      <c r="BY116" s="857"/>
      <c r="BZ116" s="857"/>
      <c r="CA116" s="857" t="s">
        <v>242</v>
      </c>
      <c r="CB116" s="857"/>
      <c r="CC116" s="857"/>
      <c r="CD116" s="857"/>
      <c r="CE116" s="857"/>
      <c r="CF116" s="918" t="s">
        <v>439</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79380</v>
      </c>
      <c r="DH116" s="820"/>
      <c r="DI116" s="820"/>
      <c r="DJ116" s="820"/>
      <c r="DK116" s="821"/>
      <c r="DL116" s="822">
        <v>59801</v>
      </c>
      <c r="DM116" s="820"/>
      <c r="DN116" s="820"/>
      <c r="DO116" s="820"/>
      <c r="DP116" s="821"/>
      <c r="DQ116" s="822">
        <v>40294</v>
      </c>
      <c r="DR116" s="820"/>
      <c r="DS116" s="820"/>
      <c r="DT116" s="820"/>
      <c r="DU116" s="821"/>
      <c r="DV116" s="867">
        <v>0.8</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2031422</v>
      </c>
      <c r="AB117" s="952"/>
      <c r="AC117" s="952"/>
      <c r="AD117" s="952"/>
      <c r="AE117" s="953"/>
      <c r="AF117" s="954">
        <v>2079449</v>
      </c>
      <c r="AG117" s="952"/>
      <c r="AH117" s="952"/>
      <c r="AI117" s="952"/>
      <c r="AJ117" s="953"/>
      <c r="AK117" s="954">
        <v>2043521</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242</v>
      </c>
      <c r="BR117" s="857"/>
      <c r="BS117" s="857"/>
      <c r="BT117" s="857"/>
      <c r="BU117" s="857"/>
      <c r="BV117" s="857" t="s">
        <v>242</v>
      </c>
      <c r="BW117" s="857"/>
      <c r="BX117" s="857"/>
      <c r="BY117" s="857"/>
      <c r="BZ117" s="857"/>
      <c r="CA117" s="857" t="s">
        <v>393</v>
      </c>
      <c r="CB117" s="857"/>
      <c r="CC117" s="857"/>
      <c r="CD117" s="857"/>
      <c r="CE117" s="857"/>
      <c r="CF117" s="918" t="s">
        <v>393</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393</v>
      </c>
      <c r="DH117" s="820"/>
      <c r="DI117" s="820"/>
      <c r="DJ117" s="820"/>
      <c r="DK117" s="821"/>
      <c r="DL117" s="822" t="s">
        <v>393</v>
      </c>
      <c r="DM117" s="820"/>
      <c r="DN117" s="820"/>
      <c r="DO117" s="820"/>
      <c r="DP117" s="821"/>
      <c r="DQ117" s="822" t="s">
        <v>393</v>
      </c>
      <c r="DR117" s="820"/>
      <c r="DS117" s="820"/>
      <c r="DT117" s="820"/>
      <c r="DU117" s="821"/>
      <c r="DV117" s="867" t="s">
        <v>242</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308</v>
      </c>
      <c r="AG118" s="945"/>
      <c r="AH118" s="945"/>
      <c r="AI118" s="945"/>
      <c r="AJ118" s="946"/>
      <c r="AK118" s="947" t="s">
        <v>307</v>
      </c>
      <c r="AL118" s="945"/>
      <c r="AM118" s="945"/>
      <c r="AN118" s="945"/>
      <c r="AO118" s="946"/>
      <c r="AP118" s="948" t="s">
        <v>433</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393</v>
      </c>
      <c r="BR118" s="888"/>
      <c r="BS118" s="888"/>
      <c r="BT118" s="888"/>
      <c r="BU118" s="888"/>
      <c r="BV118" s="888" t="s">
        <v>242</v>
      </c>
      <c r="BW118" s="888"/>
      <c r="BX118" s="888"/>
      <c r="BY118" s="888"/>
      <c r="BZ118" s="888"/>
      <c r="CA118" s="888" t="s">
        <v>242</v>
      </c>
      <c r="CB118" s="888"/>
      <c r="CC118" s="888"/>
      <c r="CD118" s="888"/>
      <c r="CE118" s="888"/>
      <c r="CF118" s="918" t="s">
        <v>393</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393</v>
      </c>
      <c r="DH118" s="820"/>
      <c r="DI118" s="820"/>
      <c r="DJ118" s="820"/>
      <c r="DK118" s="821"/>
      <c r="DL118" s="822" t="s">
        <v>393</v>
      </c>
      <c r="DM118" s="820"/>
      <c r="DN118" s="820"/>
      <c r="DO118" s="820"/>
      <c r="DP118" s="821"/>
      <c r="DQ118" s="822" t="s">
        <v>242</v>
      </c>
      <c r="DR118" s="820"/>
      <c r="DS118" s="820"/>
      <c r="DT118" s="820"/>
      <c r="DU118" s="821"/>
      <c r="DV118" s="867" t="s">
        <v>393</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242</v>
      </c>
      <c r="AB119" s="938"/>
      <c r="AC119" s="938"/>
      <c r="AD119" s="938"/>
      <c r="AE119" s="939"/>
      <c r="AF119" s="940" t="s">
        <v>393</v>
      </c>
      <c r="AG119" s="938"/>
      <c r="AH119" s="938"/>
      <c r="AI119" s="938"/>
      <c r="AJ119" s="939"/>
      <c r="AK119" s="940" t="s">
        <v>393</v>
      </c>
      <c r="AL119" s="938"/>
      <c r="AM119" s="938"/>
      <c r="AN119" s="938"/>
      <c r="AO119" s="939"/>
      <c r="AP119" s="941" t="s">
        <v>393</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465</v>
      </c>
      <c r="BP119" s="921"/>
      <c r="BQ119" s="925">
        <v>23890544</v>
      </c>
      <c r="BR119" s="888"/>
      <c r="BS119" s="888"/>
      <c r="BT119" s="888"/>
      <c r="BU119" s="888"/>
      <c r="BV119" s="888">
        <v>22701754</v>
      </c>
      <c r="BW119" s="888"/>
      <c r="BX119" s="888"/>
      <c r="BY119" s="888"/>
      <c r="BZ119" s="888"/>
      <c r="CA119" s="888">
        <v>21999906</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16066</v>
      </c>
      <c r="DH119" s="803"/>
      <c r="DI119" s="803"/>
      <c r="DJ119" s="803"/>
      <c r="DK119" s="804"/>
      <c r="DL119" s="805">
        <v>9067</v>
      </c>
      <c r="DM119" s="803"/>
      <c r="DN119" s="803"/>
      <c r="DO119" s="803"/>
      <c r="DP119" s="804"/>
      <c r="DQ119" s="805">
        <v>4345</v>
      </c>
      <c r="DR119" s="803"/>
      <c r="DS119" s="803"/>
      <c r="DT119" s="803"/>
      <c r="DU119" s="804"/>
      <c r="DV119" s="891">
        <v>0.1</v>
      </c>
      <c r="DW119" s="892"/>
      <c r="DX119" s="892"/>
      <c r="DY119" s="892"/>
      <c r="DZ119" s="893"/>
    </row>
    <row r="120" spans="1:130" s="246" customFormat="1" ht="26.25" customHeight="1" x14ac:dyDescent="0.1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393</v>
      </c>
      <c r="AB120" s="820"/>
      <c r="AC120" s="820"/>
      <c r="AD120" s="820"/>
      <c r="AE120" s="821"/>
      <c r="AF120" s="822" t="s">
        <v>393</v>
      </c>
      <c r="AG120" s="820"/>
      <c r="AH120" s="820"/>
      <c r="AI120" s="820"/>
      <c r="AJ120" s="821"/>
      <c r="AK120" s="822" t="s">
        <v>393</v>
      </c>
      <c r="AL120" s="820"/>
      <c r="AM120" s="820"/>
      <c r="AN120" s="820"/>
      <c r="AO120" s="821"/>
      <c r="AP120" s="867" t="s">
        <v>440</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2749331</v>
      </c>
      <c r="BR120" s="885"/>
      <c r="BS120" s="885"/>
      <c r="BT120" s="885"/>
      <c r="BU120" s="885"/>
      <c r="BV120" s="885">
        <v>2918859</v>
      </c>
      <c r="BW120" s="885"/>
      <c r="BX120" s="885"/>
      <c r="BY120" s="885"/>
      <c r="BZ120" s="885"/>
      <c r="CA120" s="885">
        <v>3099849</v>
      </c>
      <c r="CB120" s="885"/>
      <c r="CC120" s="885"/>
      <c r="CD120" s="885"/>
      <c r="CE120" s="885"/>
      <c r="CF120" s="909">
        <v>61.7</v>
      </c>
      <c r="CG120" s="910"/>
      <c r="CH120" s="910"/>
      <c r="CI120" s="910"/>
      <c r="CJ120" s="910"/>
      <c r="CK120" s="911" t="s">
        <v>469</v>
      </c>
      <c r="CL120" s="895"/>
      <c r="CM120" s="895"/>
      <c r="CN120" s="895"/>
      <c r="CO120" s="896"/>
      <c r="CP120" s="915" t="s">
        <v>470</v>
      </c>
      <c r="CQ120" s="916"/>
      <c r="CR120" s="916"/>
      <c r="CS120" s="916"/>
      <c r="CT120" s="916"/>
      <c r="CU120" s="916"/>
      <c r="CV120" s="916"/>
      <c r="CW120" s="916"/>
      <c r="CX120" s="916"/>
      <c r="CY120" s="916"/>
      <c r="CZ120" s="916"/>
      <c r="DA120" s="916"/>
      <c r="DB120" s="916"/>
      <c r="DC120" s="916"/>
      <c r="DD120" s="916"/>
      <c r="DE120" s="916"/>
      <c r="DF120" s="917"/>
      <c r="DG120" s="904">
        <v>2565120</v>
      </c>
      <c r="DH120" s="885"/>
      <c r="DI120" s="885"/>
      <c r="DJ120" s="885"/>
      <c r="DK120" s="885"/>
      <c r="DL120" s="885">
        <v>2329684</v>
      </c>
      <c r="DM120" s="885"/>
      <c r="DN120" s="885"/>
      <c r="DO120" s="885"/>
      <c r="DP120" s="885"/>
      <c r="DQ120" s="885">
        <v>2102354</v>
      </c>
      <c r="DR120" s="885"/>
      <c r="DS120" s="885"/>
      <c r="DT120" s="885"/>
      <c r="DU120" s="885"/>
      <c r="DV120" s="886">
        <v>41.9</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393</v>
      </c>
      <c r="AB121" s="820"/>
      <c r="AC121" s="820"/>
      <c r="AD121" s="820"/>
      <c r="AE121" s="821"/>
      <c r="AF121" s="822" t="s">
        <v>393</v>
      </c>
      <c r="AG121" s="820"/>
      <c r="AH121" s="820"/>
      <c r="AI121" s="820"/>
      <c r="AJ121" s="821"/>
      <c r="AK121" s="822" t="s">
        <v>393</v>
      </c>
      <c r="AL121" s="820"/>
      <c r="AM121" s="820"/>
      <c r="AN121" s="820"/>
      <c r="AO121" s="821"/>
      <c r="AP121" s="867" t="s">
        <v>393</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863368</v>
      </c>
      <c r="BR121" s="857"/>
      <c r="BS121" s="857"/>
      <c r="BT121" s="857"/>
      <c r="BU121" s="857"/>
      <c r="BV121" s="857">
        <v>781024</v>
      </c>
      <c r="BW121" s="857"/>
      <c r="BX121" s="857"/>
      <c r="BY121" s="857"/>
      <c r="BZ121" s="857"/>
      <c r="CA121" s="857">
        <v>889278</v>
      </c>
      <c r="CB121" s="857"/>
      <c r="CC121" s="857"/>
      <c r="CD121" s="857"/>
      <c r="CE121" s="857"/>
      <c r="CF121" s="918">
        <v>17.7</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v>1880455</v>
      </c>
      <c r="DH121" s="857"/>
      <c r="DI121" s="857"/>
      <c r="DJ121" s="857"/>
      <c r="DK121" s="857"/>
      <c r="DL121" s="857">
        <v>1890054</v>
      </c>
      <c r="DM121" s="857"/>
      <c r="DN121" s="857"/>
      <c r="DO121" s="857"/>
      <c r="DP121" s="857"/>
      <c r="DQ121" s="857">
        <v>1887620</v>
      </c>
      <c r="DR121" s="857"/>
      <c r="DS121" s="857"/>
      <c r="DT121" s="857"/>
      <c r="DU121" s="857"/>
      <c r="DV121" s="834">
        <v>37.6</v>
      </c>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393</v>
      </c>
      <c r="AB122" s="820"/>
      <c r="AC122" s="820"/>
      <c r="AD122" s="820"/>
      <c r="AE122" s="821"/>
      <c r="AF122" s="822" t="s">
        <v>393</v>
      </c>
      <c r="AG122" s="820"/>
      <c r="AH122" s="820"/>
      <c r="AI122" s="820"/>
      <c r="AJ122" s="821"/>
      <c r="AK122" s="822" t="s">
        <v>440</v>
      </c>
      <c r="AL122" s="820"/>
      <c r="AM122" s="820"/>
      <c r="AN122" s="820"/>
      <c r="AO122" s="821"/>
      <c r="AP122" s="867" t="s">
        <v>242</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13445712</v>
      </c>
      <c r="BR122" s="888"/>
      <c r="BS122" s="888"/>
      <c r="BT122" s="888"/>
      <c r="BU122" s="888"/>
      <c r="BV122" s="888">
        <v>12928905</v>
      </c>
      <c r="BW122" s="888"/>
      <c r="BX122" s="888"/>
      <c r="BY122" s="888"/>
      <c r="BZ122" s="888"/>
      <c r="CA122" s="888">
        <v>12465210</v>
      </c>
      <c r="CB122" s="888"/>
      <c r="CC122" s="888"/>
      <c r="CD122" s="888"/>
      <c r="CE122" s="888"/>
      <c r="CF122" s="889">
        <v>248.2</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v>866065</v>
      </c>
      <c r="DH122" s="857"/>
      <c r="DI122" s="857"/>
      <c r="DJ122" s="857"/>
      <c r="DK122" s="857"/>
      <c r="DL122" s="857">
        <v>862270</v>
      </c>
      <c r="DM122" s="857"/>
      <c r="DN122" s="857"/>
      <c r="DO122" s="857"/>
      <c r="DP122" s="857"/>
      <c r="DQ122" s="857">
        <v>870705</v>
      </c>
      <c r="DR122" s="857"/>
      <c r="DS122" s="857"/>
      <c r="DT122" s="857"/>
      <c r="DU122" s="857"/>
      <c r="DV122" s="834">
        <v>17.3</v>
      </c>
      <c r="DW122" s="834"/>
      <c r="DX122" s="834"/>
      <c r="DY122" s="834"/>
      <c r="DZ122" s="835"/>
    </row>
    <row r="123" spans="1:130" s="246" customFormat="1" ht="26.25" customHeight="1" x14ac:dyDescent="0.15">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19653</v>
      </c>
      <c r="AB123" s="820"/>
      <c r="AC123" s="820"/>
      <c r="AD123" s="820"/>
      <c r="AE123" s="821"/>
      <c r="AF123" s="822">
        <v>19579</v>
      </c>
      <c r="AG123" s="820"/>
      <c r="AH123" s="820"/>
      <c r="AI123" s="820"/>
      <c r="AJ123" s="821"/>
      <c r="AK123" s="822">
        <v>19507</v>
      </c>
      <c r="AL123" s="820"/>
      <c r="AM123" s="820"/>
      <c r="AN123" s="820"/>
      <c r="AO123" s="821"/>
      <c r="AP123" s="867">
        <v>0.4</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476</v>
      </c>
      <c r="BP123" s="921"/>
      <c r="BQ123" s="875">
        <v>17058411</v>
      </c>
      <c r="BR123" s="876"/>
      <c r="BS123" s="876"/>
      <c r="BT123" s="876"/>
      <c r="BU123" s="876"/>
      <c r="BV123" s="876">
        <v>16628788</v>
      </c>
      <c r="BW123" s="876"/>
      <c r="BX123" s="876"/>
      <c r="BY123" s="876"/>
      <c r="BZ123" s="876"/>
      <c r="CA123" s="876">
        <v>16454337</v>
      </c>
      <c r="CB123" s="876"/>
      <c r="CC123" s="876"/>
      <c r="CD123" s="876"/>
      <c r="CE123" s="876"/>
      <c r="CF123" s="786"/>
      <c r="CG123" s="787"/>
      <c r="CH123" s="787"/>
      <c r="CI123" s="787"/>
      <c r="CJ123" s="877"/>
      <c r="CK123" s="912"/>
      <c r="CL123" s="898"/>
      <c r="CM123" s="898"/>
      <c r="CN123" s="898"/>
      <c r="CO123" s="899"/>
      <c r="CP123" s="878" t="s">
        <v>477</v>
      </c>
      <c r="CQ123" s="879"/>
      <c r="CR123" s="879"/>
      <c r="CS123" s="879"/>
      <c r="CT123" s="879"/>
      <c r="CU123" s="879"/>
      <c r="CV123" s="879"/>
      <c r="CW123" s="879"/>
      <c r="CX123" s="879"/>
      <c r="CY123" s="879"/>
      <c r="CZ123" s="879"/>
      <c r="DA123" s="879"/>
      <c r="DB123" s="879"/>
      <c r="DC123" s="879"/>
      <c r="DD123" s="879"/>
      <c r="DE123" s="879"/>
      <c r="DF123" s="880"/>
      <c r="DG123" s="819">
        <v>144680</v>
      </c>
      <c r="DH123" s="820"/>
      <c r="DI123" s="820"/>
      <c r="DJ123" s="820"/>
      <c r="DK123" s="821"/>
      <c r="DL123" s="822">
        <v>130455</v>
      </c>
      <c r="DM123" s="820"/>
      <c r="DN123" s="820"/>
      <c r="DO123" s="820"/>
      <c r="DP123" s="821"/>
      <c r="DQ123" s="822">
        <v>114227</v>
      </c>
      <c r="DR123" s="820"/>
      <c r="DS123" s="820"/>
      <c r="DT123" s="820"/>
      <c r="DU123" s="821"/>
      <c r="DV123" s="867">
        <v>2.2999999999999998</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393</v>
      </c>
      <c r="AB124" s="820"/>
      <c r="AC124" s="820"/>
      <c r="AD124" s="820"/>
      <c r="AE124" s="821"/>
      <c r="AF124" s="822" t="s">
        <v>393</v>
      </c>
      <c r="AG124" s="820"/>
      <c r="AH124" s="820"/>
      <c r="AI124" s="820"/>
      <c r="AJ124" s="821"/>
      <c r="AK124" s="822" t="s">
        <v>440</v>
      </c>
      <c r="AL124" s="820"/>
      <c r="AM124" s="820"/>
      <c r="AN124" s="820"/>
      <c r="AO124" s="821"/>
      <c r="AP124" s="867" t="s">
        <v>242</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131.69999999999999</v>
      </c>
      <c r="BR124" s="874"/>
      <c r="BS124" s="874"/>
      <c r="BT124" s="874"/>
      <c r="BU124" s="874"/>
      <c r="BV124" s="874">
        <v>118.6</v>
      </c>
      <c r="BW124" s="874"/>
      <c r="BX124" s="874"/>
      <c r="BY124" s="874"/>
      <c r="BZ124" s="874"/>
      <c r="CA124" s="874">
        <v>110.4</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t="s">
        <v>440</v>
      </c>
      <c r="DH124" s="803"/>
      <c r="DI124" s="803"/>
      <c r="DJ124" s="803"/>
      <c r="DK124" s="804"/>
      <c r="DL124" s="805" t="s">
        <v>393</v>
      </c>
      <c r="DM124" s="803"/>
      <c r="DN124" s="803"/>
      <c r="DO124" s="803"/>
      <c r="DP124" s="804"/>
      <c r="DQ124" s="805" t="s">
        <v>393</v>
      </c>
      <c r="DR124" s="803"/>
      <c r="DS124" s="803"/>
      <c r="DT124" s="803"/>
      <c r="DU124" s="804"/>
      <c r="DV124" s="891" t="s">
        <v>242</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440</v>
      </c>
      <c r="AB125" s="820"/>
      <c r="AC125" s="820"/>
      <c r="AD125" s="820"/>
      <c r="AE125" s="821"/>
      <c r="AF125" s="822" t="s">
        <v>393</v>
      </c>
      <c r="AG125" s="820"/>
      <c r="AH125" s="820"/>
      <c r="AI125" s="820"/>
      <c r="AJ125" s="821"/>
      <c r="AK125" s="822" t="s">
        <v>393</v>
      </c>
      <c r="AL125" s="820"/>
      <c r="AM125" s="820"/>
      <c r="AN125" s="820"/>
      <c r="AO125" s="821"/>
      <c r="AP125" s="867" t="s">
        <v>440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242</v>
      </c>
      <c r="DH125" s="885"/>
      <c r="DI125" s="885"/>
      <c r="DJ125" s="885"/>
      <c r="DK125" s="885"/>
      <c r="DL125" s="885" t="s">
        <v>393</v>
      </c>
      <c r="DM125" s="885"/>
      <c r="DN125" s="885"/>
      <c r="DO125" s="885"/>
      <c r="DP125" s="885"/>
      <c r="DQ125" s="885" t="s">
        <v>393</v>
      </c>
      <c r="DR125" s="885"/>
      <c r="DS125" s="885"/>
      <c r="DT125" s="885"/>
      <c r="DU125" s="885"/>
      <c r="DV125" s="886" t="s">
        <v>242</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9111</v>
      </c>
      <c r="AB126" s="820"/>
      <c r="AC126" s="820"/>
      <c r="AD126" s="820"/>
      <c r="AE126" s="821"/>
      <c r="AF126" s="822">
        <v>6999</v>
      </c>
      <c r="AG126" s="820"/>
      <c r="AH126" s="820"/>
      <c r="AI126" s="820"/>
      <c r="AJ126" s="821"/>
      <c r="AK126" s="822">
        <v>4722</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393</v>
      </c>
      <c r="DH126" s="857"/>
      <c r="DI126" s="857"/>
      <c r="DJ126" s="857"/>
      <c r="DK126" s="857"/>
      <c r="DL126" s="857" t="s">
        <v>393</v>
      </c>
      <c r="DM126" s="857"/>
      <c r="DN126" s="857"/>
      <c r="DO126" s="857"/>
      <c r="DP126" s="857"/>
      <c r="DQ126" s="857" t="s">
        <v>242</v>
      </c>
      <c r="DR126" s="857"/>
      <c r="DS126" s="857"/>
      <c r="DT126" s="857"/>
      <c r="DU126" s="857"/>
      <c r="DV126" s="834" t="s">
        <v>393</v>
      </c>
      <c r="DW126" s="834"/>
      <c r="DX126" s="834"/>
      <c r="DY126" s="834"/>
      <c r="DZ126" s="835"/>
    </row>
    <row r="127" spans="1:130" s="246" customFormat="1" ht="26.25" customHeight="1" x14ac:dyDescent="0.15">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1169</v>
      </c>
      <c r="AB127" s="820"/>
      <c r="AC127" s="820"/>
      <c r="AD127" s="820"/>
      <c r="AE127" s="821"/>
      <c r="AF127" s="822">
        <v>898</v>
      </c>
      <c r="AG127" s="820"/>
      <c r="AH127" s="820"/>
      <c r="AI127" s="820"/>
      <c r="AJ127" s="821"/>
      <c r="AK127" s="822">
        <v>674</v>
      </c>
      <c r="AL127" s="820"/>
      <c r="AM127" s="820"/>
      <c r="AN127" s="820"/>
      <c r="AO127" s="821"/>
      <c r="AP127" s="867">
        <v>0</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242</v>
      </c>
      <c r="DH127" s="857"/>
      <c r="DI127" s="857"/>
      <c r="DJ127" s="857"/>
      <c r="DK127" s="857"/>
      <c r="DL127" s="857" t="s">
        <v>242</v>
      </c>
      <c r="DM127" s="857"/>
      <c r="DN127" s="857"/>
      <c r="DO127" s="857"/>
      <c r="DP127" s="857"/>
      <c r="DQ127" s="857" t="s">
        <v>393</v>
      </c>
      <c r="DR127" s="857"/>
      <c r="DS127" s="857"/>
      <c r="DT127" s="857"/>
      <c r="DU127" s="857"/>
      <c r="DV127" s="834" t="s">
        <v>393</v>
      </c>
      <c r="DW127" s="834"/>
      <c r="DX127" s="834"/>
      <c r="DY127" s="834"/>
      <c r="DZ127" s="835"/>
    </row>
    <row r="128" spans="1:130" s="246" customFormat="1" ht="26.25" customHeight="1" thickBot="1" x14ac:dyDescent="0.2">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71760</v>
      </c>
      <c r="AB128" s="841"/>
      <c r="AC128" s="841"/>
      <c r="AD128" s="841"/>
      <c r="AE128" s="842"/>
      <c r="AF128" s="843">
        <v>74720</v>
      </c>
      <c r="AG128" s="841"/>
      <c r="AH128" s="841"/>
      <c r="AI128" s="841"/>
      <c r="AJ128" s="842"/>
      <c r="AK128" s="843">
        <v>81756</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242</v>
      </c>
      <c r="BG128" s="827"/>
      <c r="BH128" s="827"/>
      <c r="BI128" s="827"/>
      <c r="BJ128" s="827"/>
      <c r="BK128" s="827"/>
      <c r="BL128" s="850"/>
      <c r="BM128" s="826">
        <v>14.36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t="s">
        <v>242</v>
      </c>
      <c r="DH128" s="831"/>
      <c r="DI128" s="831"/>
      <c r="DJ128" s="831"/>
      <c r="DK128" s="831"/>
      <c r="DL128" s="831" t="s">
        <v>242</v>
      </c>
      <c r="DM128" s="831"/>
      <c r="DN128" s="831"/>
      <c r="DO128" s="831"/>
      <c r="DP128" s="831"/>
      <c r="DQ128" s="831" t="s">
        <v>393</v>
      </c>
      <c r="DR128" s="831"/>
      <c r="DS128" s="831"/>
      <c r="DT128" s="831"/>
      <c r="DU128" s="831"/>
      <c r="DV128" s="832" t="s">
        <v>242</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6362182</v>
      </c>
      <c r="AB129" s="820"/>
      <c r="AC129" s="820"/>
      <c r="AD129" s="820"/>
      <c r="AE129" s="821"/>
      <c r="AF129" s="822">
        <v>6294634</v>
      </c>
      <c r="AG129" s="820"/>
      <c r="AH129" s="820"/>
      <c r="AI129" s="820"/>
      <c r="AJ129" s="821"/>
      <c r="AK129" s="822">
        <v>6189209</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242</v>
      </c>
      <c r="BG129" s="810"/>
      <c r="BH129" s="810"/>
      <c r="BI129" s="810"/>
      <c r="BJ129" s="810"/>
      <c r="BK129" s="810"/>
      <c r="BL129" s="811"/>
      <c r="BM129" s="809">
        <v>19.36</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1176911</v>
      </c>
      <c r="AB130" s="820"/>
      <c r="AC130" s="820"/>
      <c r="AD130" s="820"/>
      <c r="AE130" s="821"/>
      <c r="AF130" s="822">
        <v>1177152</v>
      </c>
      <c r="AG130" s="820"/>
      <c r="AH130" s="820"/>
      <c r="AI130" s="820"/>
      <c r="AJ130" s="821"/>
      <c r="AK130" s="822">
        <v>1167886</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15.6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5185271</v>
      </c>
      <c r="AB131" s="803"/>
      <c r="AC131" s="803"/>
      <c r="AD131" s="803"/>
      <c r="AE131" s="804"/>
      <c r="AF131" s="805">
        <v>5117482</v>
      </c>
      <c r="AG131" s="803"/>
      <c r="AH131" s="803"/>
      <c r="AI131" s="803"/>
      <c r="AJ131" s="804"/>
      <c r="AK131" s="805">
        <v>5021323</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v>110.4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15.09566231</v>
      </c>
      <c r="AB132" s="783"/>
      <c r="AC132" s="783"/>
      <c r="AD132" s="783"/>
      <c r="AE132" s="784"/>
      <c r="AF132" s="785">
        <v>16.171566410000001</v>
      </c>
      <c r="AG132" s="783"/>
      <c r="AH132" s="783"/>
      <c r="AI132" s="783"/>
      <c r="AJ132" s="784"/>
      <c r="AK132" s="785">
        <v>15.81015601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14.5</v>
      </c>
      <c r="AB133" s="762"/>
      <c r="AC133" s="762"/>
      <c r="AD133" s="762"/>
      <c r="AE133" s="763"/>
      <c r="AF133" s="761">
        <v>15.1</v>
      </c>
      <c r="AG133" s="762"/>
      <c r="AH133" s="762"/>
      <c r="AI133" s="762"/>
      <c r="AJ133" s="763"/>
      <c r="AK133" s="761">
        <v>15.6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lJ+qxgfWXr7bFFH1RCXS+O+IKYTuRk2TK4rEoOB/qFfsuXb5dPy6iJgyYPXtj5upR78rXDWqQKmViVUjUAG1w==" saltValue="NC4K9V3Tqr3dNT2NbW59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QE8DU2S7zYT5+93UyqSGu+CSUuGQIQ+B9ub2fzfE14J+CO3tHQYOLDMbcJT4NbD7jZ8YHttKRq/nLoSMECRwg==" saltValue="/4C69C5pRUr50BWEFJPf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GTrJ+4klt+KEGkS56IptWcGR9u+w8dExrFGJkfuPZqakbB8uzpusSBmCnDyAV7jslzCZ+JymVkvPxhBEFYccA==" saltValue="KjFe/+sBpwXcBABWHio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511</v>
      </c>
      <c r="AL9" s="1189"/>
      <c r="AM9" s="1189"/>
      <c r="AN9" s="1190"/>
      <c r="AO9" s="312">
        <v>1192529</v>
      </c>
      <c r="AP9" s="312">
        <v>57577</v>
      </c>
      <c r="AQ9" s="313">
        <v>63072</v>
      </c>
      <c r="AR9" s="314">
        <v>-8.6999999999999993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512</v>
      </c>
      <c r="AL10" s="1189"/>
      <c r="AM10" s="1189"/>
      <c r="AN10" s="1190"/>
      <c r="AO10" s="315">
        <v>205328</v>
      </c>
      <c r="AP10" s="315">
        <v>9913</v>
      </c>
      <c r="AQ10" s="316">
        <v>6862</v>
      </c>
      <c r="AR10" s="317">
        <v>44.5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513</v>
      </c>
      <c r="AL11" s="1189"/>
      <c r="AM11" s="1189"/>
      <c r="AN11" s="1190"/>
      <c r="AO11" s="315">
        <v>217681</v>
      </c>
      <c r="AP11" s="315">
        <v>10510</v>
      </c>
      <c r="AQ11" s="316">
        <v>9054</v>
      </c>
      <c r="AR11" s="317">
        <v>16.100000000000001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514</v>
      </c>
      <c r="AL12" s="1189"/>
      <c r="AM12" s="1189"/>
      <c r="AN12" s="1190"/>
      <c r="AO12" s="315" t="s">
        <v>515</v>
      </c>
      <c r="AP12" s="315" t="s">
        <v>515</v>
      </c>
      <c r="AQ12" s="316">
        <v>361</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516</v>
      </c>
      <c r="AL13" s="1189"/>
      <c r="AM13" s="1189"/>
      <c r="AN13" s="1190"/>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517</v>
      </c>
      <c r="AL14" s="1189"/>
      <c r="AM14" s="1189"/>
      <c r="AN14" s="1190"/>
      <c r="AO14" s="315">
        <v>82519</v>
      </c>
      <c r="AP14" s="315">
        <v>3984</v>
      </c>
      <c r="AQ14" s="316">
        <v>2718</v>
      </c>
      <c r="AR14" s="317">
        <v>46.6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518</v>
      </c>
      <c r="AL15" s="1189"/>
      <c r="AM15" s="1189"/>
      <c r="AN15" s="1190"/>
      <c r="AO15" s="315">
        <v>9144</v>
      </c>
      <c r="AP15" s="315">
        <v>441</v>
      </c>
      <c r="AQ15" s="316">
        <v>1384</v>
      </c>
      <c r="AR15" s="317">
        <v>-68.099999999999994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519</v>
      </c>
      <c r="AL16" s="1192"/>
      <c r="AM16" s="1192"/>
      <c r="AN16" s="1193"/>
      <c r="AO16" s="315">
        <v>-132469</v>
      </c>
      <c r="AP16" s="315">
        <v>-6396</v>
      </c>
      <c r="AQ16" s="316">
        <v>-5449</v>
      </c>
      <c r="AR16" s="317">
        <v>17.399999999999999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190</v>
      </c>
      <c r="AL17" s="1192"/>
      <c r="AM17" s="1192"/>
      <c r="AN17" s="1193"/>
      <c r="AO17" s="315">
        <v>1574732</v>
      </c>
      <c r="AP17" s="315">
        <v>76030</v>
      </c>
      <c r="AQ17" s="316">
        <v>78003</v>
      </c>
      <c r="AR17" s="317">
        <v>-2.5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524</v>
      </c>
      <c r="AL21" s="1186"/>
      <c r="AM21" s="1186"/>
      <c r="AN21" s="1187"/>
      <c r="AO21" s="327">
        <v>6.57</v>
      </c>
      <c r="AP21" s="328">
        <v>7.51</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525</v>
      </c>
      <c r="AL22" s="1186"/>
      <c r="AM22" s="1186"/>
      <c r="AN22" s="1187"/>
      <c r="AO22" s="332">
        <v>95.3</v>
      </c>
      <c r="AP22" s="333">
        <v>97.1</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529</v>
      </c>
      <c r="AL32" s="1177"/>
      <c r="AM32" s="1177"/>
      <c r="AN32" s="1178"/>
      <c r="AO32" s="342">
        <v>979881</v>
      </c>
      <c r="AP32" s="342">
        <v>47310</v>
      </c>
      <c r="AQ32" s="343">
        <v>34855</v>
      </c>
      <c r="AR32" s="344">
        <v>35.700000000000003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530</v>
      </c>
      <c r="AL33" s="1177"/>
      <c r="AM33" s="1177"/>
      <c r="AN33" s="1178"/>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531</v>
      </c>
      <c r="AL34" s="1177"/>
      <c r="AM34" s="1177"/>
      <c r="AN34" s="1178"/>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532</v>
      </c>
      <c r="AL35" s="1177"/>
      <c r="AM35" s="1177"/>
      <c r="AN35" s="1178"/>
      <c r="AO35" s="342">
        <v>498014</v>
      </c>
      <c r="AP35" s="342">
        <v>24045</v>
      </c>
      <c r="AQ35" s="343">
        <v>15141</v>
      </c>
      <c r="AR35" s="344">
        <v>58.8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533</v>
      </c>
      <c r="AL36" s="1177"/>
      <c r="AM36" s="1177"/>
      <c r="AN36" s="1178"/>
      <c r="AO36" s="342">
        <v>540723</v>
      </c>
      <c r="AP36" s="342">
        <v>26107</v>
      </c>
      <c r="AQ36" s="343">
        <v>2517</v>
      </c>
      <c r="AR36" s="344">
        <v>937.2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534</v>
      </c>
      <c r="AL37" s="1177"/>
      <c r="AM37" s="1177"/>
      <c r="AN37" s="1178"/>
      <c r="AO37" s="342">
        <v>24903</v>
      </c>
      <c r="AP37" s="342">
        <v>1202</v>
      </c>
      <c r="AQ37" s="343">
        <v>522</v>
      </c>
      <c r="AR37" s="344">
        <v>130.30000000000001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535</v>
      </c>
      <c r="AL38" s="1180"/>
      <c r="AM38" s="1180"/>
      <c r="AN38" s="1181"/>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536</v>
      </c>
      <c r="AL39" s="1180"/>
      <c r="AM39" s="1180"/>
      <c r="AN39" s="1181"/>
      <c r="AO39" s="342">
        <v>-81756</v>
      </c>
      <c r="AP39" s="342">
        <v>-3947</v>
      </c>
      <c r="AQ39" s="343">
        <v>-2915</v>
      </c>
      <c r="AR39" s="344">
        <v>35.4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537</v>
      </c>
      <c r="AL40" s="1177"/>
      <c r="AM40" s="1177"/>
      <c r="AN40" s="1178"/>
      <c r="AO40" s="342">
        <v>-1167886</v>
      </c>
      <c r="AP40" s="342">
        <v>-56387</v>
      </c>
      <c r="AQ40" s="343">
        <v>-35363</v>
      </c>
      <c r="AR40" s="344">
        <v>59.5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793879</v>
      </c>
      <c r="AP41" s="342">
        <v>38329</v>
      </c>
      <c r="AQ41" s="343">
        <v>14758</v>
      </c>
      <c r="AR41" s="344">
        <v>159.69999999999999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506</v>
      </c>
      <c r="AN49" s="1171" t="s">
        <v>541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1056664</v>
      </c>
      <c r="AN51" s="364">
        <v>48658</v>
      </c>
      <c r="AO51" s="365">
        <v>-65.599999999999994</v>
      </c>
      <c r="AP51" s="366">
        <v>53292</v>
      </c>
      <c r="AQ51" s="367">
        <v>0</v>
      </c>
      <c r="AR51" s="368">
        <v>-65.599999999999994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519010</v>
      </c>
      <c r="AN52" s="372">
        <v>23900</v>
      </c>
      <c r="AO52" s="373">
        <v>-53.8</v>
      </c>
      <c r="AP52" s="374">
        <v>28900</v>
      </c>
      <c r="AQ52" s="375">
        <v>18.899999999999999</v>
      </c>
      <c r="AR52" s="376">
        <v>-72.7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965953</v>
      </c>
      <c r="AN53" s="364">
        <v>44880</v>
      </c>
      <c r="AO53" s="365">
        <v>-7.8</v>
      </c>
      <c r="AP53" s="366">
        <v>56894</v>
      </c>
      <c r="AQ53" s="367">
        <v>6.8</v>
      </c>
      <c r="AR53" s="368">
        <v>-14.6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380624</v>
      </c>
      <c r="AN54" s="372">
        <v>17685</v>
      </c>
      <c r="AO54" s="373">
        <v>-26</v>
      </c>
      <c r="AP54" s="374">
        <v>32548</v>
      </c>
      <c r="AQ54" s="375">
        <v>12.6</v>
      </c>
      <c r="AR54" s="376">
        <v>-38.6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750830</v>
      </c>
      <c r="AN55" s="364">
        <v>35292</v>
      </c>
      <c r="AO55" s="365">
        <v>-21.4</v>
      </c>
      <c r="AP55" s="366">
        <v>57122</v>
      </c>
      <c r="AQ55" s="367">
        <v>0.4</v>
      </c>
      <c r="AR55" s="368">
        <v>-21.8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445751</v>
      </c>
      <c r="AN56" s="372">
        <v>20952</v>
      </c>
      <c r="AO56" s="373">
        <v>18.5</v>
      </c>
      <c r="AP56" s="374">
        <v>36191</v>
      </c>
      <c r="AQ56" s="375">
        <v>11.2</v>
      </c>
      <c r="AR56" s="376">
        <v>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770968</v>
      </c>
      <c r="AN57" s="364">
        <v>36788</v>
      </c>
      <c r="AO57" s="365">
        <v>4.2</v>
      </c>
      <c r="AP57" s="366">
        <v>53655</v>
      </c>
      <c r="AQ57" s="367">
        <v>-6.1</v>
      </c>
      <c r="AR57" s="368">
        <v>10.3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483142</v>
      </c>
      <c r="AN58" s="372">
        <v>23054</v>
      </c>
      <c r="AO58" s="373">
        <v>10</v>
      </c>
      <c r="AP58" s="374">
        <v>32719</v>
      </c>
      <c r="AQ58" s="375">
        <v>-9.6</v>
      </c>
      <c r="AR58" s="376">
        <v>19.600000000000001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979842</v>
      </c>
      <c r="AN59" s="364">
        <v>47308</v>
      </c>
      <c r="AO59" s="365">
        <v>28.6</v>
      </c>
      <c r="AP59" s="366">
        <v>53869</v>
      </c>
      <c r="AQ59" s="367">
        <v>0.4</v>
      </c>
      <c r="AR59" s="368">
        <v>28.2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379812</v>
      </c>
      <c r="AN60" s="372">
        <v>18338</v>
      </c>
      <c r="AO60" s="373">
        <v>-20.5</v>
      </c>
      <c r="AP60" s="374">
        <v>35046</v>
      </c>
      <c r="AQ60" s="375">
        <v>7.1</v>
      </c>
      <c r="AR60" s="376">
        <v>-27.6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904851</v>
      </c>
      <c r="AN61" s="379">
        <v>42585</v>
      </c>
      <c r="AO61" s="380">
        <v>-12.4</v>
      </c>
      <c r="AP61" s="381">
        <v>54966</v>
      </c>
      <c r="AQ61" s="382">
        <v>0.3</v>
      </c>
      <c r="AR61" s="368">
        <v>-12.7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441668</v>
      </c>
      <c r="AN62" s="372">
        <v>20786</v>
      </c>
      <c r="AO62" s="373">
        <v>-14.4</v>
      </c>
      <c r="AP62" s="374">
        <v>33081</v>
      </c>
      <c r="AQ62" s="375">
        <v>8</v>
      </c>
      <c r="AR62" s="376">
        <v>-22.4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R6ekJkAcy8PvsKwuPqD2miOqyxYS7Xf+Xz6RYhZMhTgUhKrDw4oJoby0fL0ezAyN+LIUaOYHy8aXjKJ5/tOeQ==" saltValue="dEtRd3L+MUIasTE2i2Mc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Du7Xwg9vm++j1LpTMKlOS0mRBHJEKN5JrHrcLKRduqyi9PRybmfbW48okKe4DYEqhBUv4kIh+XPd+br/nqwzQ==" saltValue="cBOnHFAcgNpBZ2urk+n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CUS5MHixRDFbKA+5E+0nD7bgiWNQRbYUnFhORoHmPexmZDfGbRxgQ1tLSX4Q2n7KAuXxZfWuNoKe5h6lyyBiQ==" saltValue="WNDuPg3Xnt4gVtFKWaUh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4" t="s">
        <v>3</v>
      </c>
      <c r="D47" s="1194"/>
      <c r="E47" s="1195"/>
      <c r="F47" s="11">
        <v>16.57</v>
      </c>
      <c r="G47" s="12">
        <v>19.11</v>
      </c>
      <c r="H47" s="12">
        <v>20.05</v>
      </c>
      <c r="I47" s="12">
        <v>20.29</v>
      </c>
      <c r="J47" s="13">
        <v>20.66</v>
      </c>
    </row>
    <row r="48" spans="2:10" ht="57.75" customHeight="1" x14ac:dyDescent="0.15">
      <c r="B48" s="14"/>
      <c r="C48" s="1196" t="s">
        <v>4</v>
      </c>
      <c r="D48" s="1196"/>
      <c r="E48" s="1197"/>
      <c r="F48" s="15">
        <v>4.42</v>
      </c>
      <c r="G48" s="16">
        <v>3.76</v>
      </c>
      <c r="H48" s="16">
        <v>5.35</v>
      </c>
      <c r="I48" s="16">
        <v>3.6</v>
      </c>
      <c r="J48" s="17">
        <v>4.0999999999999996</v>
      </c>
    </row>
    <row r="49" spans="2:10" ht="57.75" customHeight="1" thickBot="1" x14ac:dyDescent="0.2">
      <c r="B49" s="18"/>
      <c r="C49" s="1198" t="s">
        <v>5</v>
      </c>
      <c r="D49" s="1198"/>
      <c r="E49" s="1199"/>
      <c r="F49" s="19">
        <v>0.62</v>
      </c>
      <c r="G49" s="20">
        <v>2.57</v>
      </c>
      <c r="H49" s="20">
        <v>2.37</v>
      </c>
      <c r="I49" s="20" t="s">
        <v>562</v>
      </c>
      <c r="J49" s="21">
        <v>0.47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gmiM+qjjwHQYCZ2nE0MGq70+ks3SqsnjlRxIyFp9UyhdiLgznqnQ2soim04U2G7Ks+j5NsbRZtQ8WK6/XkVFQ==" saltValue="5hm6TKareS3WYv+NVDzK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2020-03-09T00:31:24Z</cp:lastPrinted>
  <dcterms:created xsi:type="dcterms:W3CDTF">2020-02-10T03:40:07Z</dcterms:created>
  <dcterms:modified xsi:type="dcterms:W3CDTF">2020-09-01T02:06:56Z</dcterms:modified>
  <cp:category/>
</cp:coreProperties>
</file>