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　財政係\03　決算統計（地方財政状況調査）\01普通会計\★H30決算統計（R01）\191015 平成29年度財政状況資料集の作成について（2回目）\04 県ホームページ掲載データ\"/>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AM35" i="10"/>
  <c r="C35" i="10"/>
  <c r="C36" i="10" s="1"/>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s="1"/>
  <c r="BW36" i="10" s="1"/>
  <c r="BW37" i="10" s="1"/>
  <c r="BW38" i="10" s="1"/>
  <c r="BW39" i="10" s="1"/>
  <c r="BW40" i="10" s="1"/>
  <c r="BW41" i="10" s="1"/>
  <c r="BW42" i="10" s="1"/>
  <c r="BW43" i="10" s="1"/>
  <c r="CO34" i="10"/>
  <c r="CO35" i="10" s="1"/>
  <c r="CO36" i="10" s="1"/>
  <c r="CO37" i="10" s="1"/>
</calcChain>
</file>

<file path=xl/sharedStrings.xml><?xml version="1.0" encoding="utf-8"?>
<sst xmlns="http://schemas.openxmlformats.org/spreadsheetml/2006/main" count="1124" uniqueCount="609">
  <si>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</si>
  <si>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</si>
  <si>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</si>
  <si>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</si>
  <si>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</si>
  <si>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</si>
  <si>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</si>
  <si>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</si>
  <si>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</si>
  <si>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</si>
  <si>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</si>
  <si>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</si>
  <si>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</si>
  <si>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</si>
  <si>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</si>
  <si>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</si>
  <si>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</si>
  <si>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</si>
  <si>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</si>
  <si>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</si>
  <si>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</si>
  <si>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</si>
  <si>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</si>
  <si>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</si>
  <si>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</si>
  <si>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</si>
  <si>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</si>
  <si>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</si>
  <si>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</si>
  <si>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</si>
  <si>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</si>
  <si>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</si>
  <si>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</si>
  <si>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</si>
  <si>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</si>
  <si>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</si>
  <si>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</si>
  <si>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</si>
  <si>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</si>
  <si>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</si>
  <si>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</si>
  <si>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</si>
  <si>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</si>
  <si>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</si>
  <si>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</si>
  <si>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</si>
  <si>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</si>
  <si>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</si>
  <si>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</si>
  <si>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</si>
  <si>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</si>
  <si>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</si>
  <si>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</si>
  <si>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</si>
  <si>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</si>
  <si>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</si>
  <si>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</si>
  <si>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</si>
  <si>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</si>
  <si>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</si>
  <si>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</si>
  <si>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</si>
  <si>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</si>
  <si>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</si>
  <si>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</si>
  <si>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</si>
  <si>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</si>
  <si>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</si>
  <si>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</si>
  <si>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</si>
  <si>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</si>
  <si>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</si>
  <si>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</si>
  <si>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</si>
  <si>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</si>
  <si>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</si>
  <si>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</si>
  <si>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</si>
  <si>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</si>
  <si>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</si>
  <si>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</si>
  <si>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</si>
  <si>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</si>
  <si>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</si>
  <si>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</si>
  <si>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</si>
  <si>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</si>
  <si>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</si>
  <si>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</si>
  <si>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</si>
  <si>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</si>
  <si>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朝日町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</si>
  <si>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</si>
  <si>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</si>
  <si>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</si>
  <si>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</si>
  <si>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</si>
  <si>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</si>
  <si>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</si>
  <si>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</si>
  <si>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</si>
  <si>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</si>
  <si>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</si>
  <si>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</si>
  <si>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</si>
  <si>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</si>
  <si>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</si>
  <si>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</si>
  <si>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</si>
  <si>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</si>
  <si>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</si>
  <si>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</si>
  <si>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</si>
  <si>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</si>
  <si>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</si>
  <si>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</si>
  <si>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</si>
  <si>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</si>
  <si>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</si>
  <si>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</si>
  <si>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</si>
  <si>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</si>
  <si>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</si>
  <si>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</si>
  <si>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</si>
  <si>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</si>
  <si>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</si>
  <si>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</si>
  <si>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</si>
  <si>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</si>
  <si>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</si>
  <si>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</si>
  <si>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</si>
  <si>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</si>
  <si>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</si>
  <si>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</si>
  <si>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</si>
  <si>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</si>
  <si>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</si>
  <si>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</si>
  <si>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</si>
  <si>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</si>
  <si>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</si>
  <si>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</si>
  <si>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</si>
  <si>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</si>
  <si>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</si>
  <si>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</si>
  <si>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</si>
  <si>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</si>
  <si>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</si>
  <si>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</si>
  <si>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</si>
  <si>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</si>
  <si>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</si>
  <si>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</si>
  <si>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</si>
  <si>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</si>
  <si>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</si>
  <si>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</si>
  <si>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</si>
  <si>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</si>
  <si>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</si>
  <si>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</si>
  <si>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</si>
  <si>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</si>
  <si>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</si>
  <si>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</si>
  <si>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</si>
  <si>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</si>
  <si>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</si>
  <si>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</si>
  <si>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</si>
  <si>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</si>
  <si>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</si>
  <si>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</si>
  <si>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</si>
  <si>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</si>
  <si>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</si>
  <si>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</si>
  <si>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</si>
  <si>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</si>
  <si>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</si>
  <si>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</si>
  <si>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</si>
  <si>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</si>
  <si>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</si>
  <si>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</si>
  <si>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</si>
  <si>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</si>
  <si>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</si>
  <si>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</si>
  <si>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</si>
  <si>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</si>
  <si>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</si>
  <si>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</si>
  <si>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</si>
  <si>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</si>
  <si>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</si>
  <si>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</si>
  <si>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</si>
  <si>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</si>
  <si>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</si>
  <si>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</si>
  <si>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</si>
  <si>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</si>
  <si>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</si>
  <si>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富山県朝日町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</si>
  <si>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</si>
  <si>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</si>
  <si>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</si>
  <si>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</si>
  <si>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</si>
  <si>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</si>
  <si>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</si>
  <si>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</si>
  <si>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</si>
  <si>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</si>
  <si>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</si>
  <si>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</si>
  <si>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</si>
  <si>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</si>
  <si>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</si>
  <si>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</si>
  <si>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</si>
  <si>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</si>
  <si>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</si>
  <si>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</si>
  <si>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</si>
  <si>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</si>
  <si>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</si>
  <si>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</si>
  <si>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</si>
  <si>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</si>
  <si>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</si>
  <si>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</si>
  <si>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</si>
  <si>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</si>
  <si>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</si>
  <si>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</si>
  <si>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</si>
  <si>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</si>
  <si>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</si>
  <si>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</si>
  <si>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</si>
  <si>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</si>
  <si>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</si>
  <si>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</si>
  <si>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</si>
  <si>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</si>
  <si>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</si>
  <si>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</si>
  <si>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</si>
  <si>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</si>
  <si>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</si>
  <si>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</si>
  <si>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</si>
  <si>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</si>
  <si>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</si>
  <si>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</si>
  <si>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</si>
  <si>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</si>
  <si>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</si>
  <si>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</si>
  <si>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</si>
  <si>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</si>
  <si>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</si>
  <si>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</si>
  <si>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</si>
  <si>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</si>
  <si>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</si>
  <si>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</si>
  <si>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t>
    <phoneticPr fontId="5"/>
  </si>
  <si>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</si>
  <si>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</si>
  <si>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</si>
  <si>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</si>
  <si>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</si>
  <si>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</si>
  <si>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</si>
  <si>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</si>
  <si>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</si>
  <si>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</si>
  <si>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</si>
  <si>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</si>
  <si>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</si>
  <si>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</si>
  <si>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</si>
  <si>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</si>
  <si>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</si>
  <si>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</si>
  <si>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</si>
  <si>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</si>
  <si>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</si>
  <si>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</si>
  <si>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</si>
  <si>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</si>
  <si>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</si>
  <si>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</si>
  <si>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</si>
  <si>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</si>
  <si>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</si>
  <si>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</si>
  <si>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</si>
  <si>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</si>
  <si>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</si>
  <si>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</si>
  <si>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</si>
  <si>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</si>
  <si>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</si>
  <si>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</si>
  <si>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</si>
  <si>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</si>
  <si>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</si>
  <si>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</si>
  <si>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</si>
  <si>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</si>
  <si>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</si>
  <si>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</si>
  <si>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</si>
  <si>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</si>
  <si>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</si>
  <si>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</si>
  <si>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</si>
  <si>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</si>
  <si>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</si>
  <si>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</si>
  <si>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</si>
  <si>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</si>
  <si>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</si>
  <si>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</si>
  <si>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</si>
  <si>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</si>
  <si>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</si>
  <si>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</si>
  <si>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</si>
  <si>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</si>
  <si>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</si>
  <si>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</si>
  <si>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</si>
  <si>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</si>
  <si>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</si>
  <si>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</si>
  <si>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</si>
  <si>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</si>
  <si>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</si>
  <si>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</si>
  <si>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</si>
  <si>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</si>
  <si>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</si>
  <si>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</si>
  <si>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</si>
  <si>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</si>
  <si>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</si>
  <si>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</si>
  <si>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</si>
  <si>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</si>
  <si>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</si>
  <si>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</si>
  <si>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富山県朝日町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</si>
  <si>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</si>
  <si>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</si>
  <si>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</si>
  <si>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</si>
  <si>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</si>
  <si>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</si>
  <si>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</si>
  <si>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</si>
  <si>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</si>
  <si>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</si>
  <si>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</si>
  <si>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</si>
  <si>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</si>
  <si>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</si>
  <si>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</si>
  <si>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</si>
  <si>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</si>
  <si>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</si>
  <si>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</si>
  <si>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</si>
  <si>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公共用地先行取得等事業特別会計</t>
    <phoneticPr fontId="5"/>
  </si>
  <si>
    <t>奨学資金特別会計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</si>
  <si>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</si>
  <si>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</si>
  <si>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</si>
  <si>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</si>
  <si>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</si>
  <si>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</si>
  <si>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</si>
  <si>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</si>
  <si>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</si>
  <si>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</si>
  <si>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</si>
  <si>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</si>
  <si>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</si>
  <si>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</si>
  <si>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</si>
  <si>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</si>
  <si>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後期高齢者医療事業特別会計</t>
    <phoneticPr fontId="5"/>
  </si>
  <si>
    <t>病院事業会計</t>
    <phoneticPr fontId="5"/>
  </si>
  <si>
    <t>法適用企業</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</si>
  <si>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</si>
  <si>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</si>
  <si>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</si>
  <si>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</si>
  <si>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</si>
  <si>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</si>
  <si>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</si>
  <si>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</si>
  <si>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</si>
  <si>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</si>
  <si>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</si>
  <si>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</si>
  <si>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</si>
  <si>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</si>
  <si>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</si>
  <si>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</si>
  <si>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</si>
  <si>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</si>
  <si>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</si>
  <si>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</si>
  <si>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</si>
  <si>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</si>
  <si>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</si>
  <si>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</si>
  <si>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</si>
  <si>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</si>
  <si>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</si>
  <si>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</si>
  <si>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</si>
  <si>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</si>
  <si>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</si>
  <si>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</si>
  <si>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</si>
  <si>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</si>
  <si>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</si>
  <si>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</si>
  <si>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</si>
  <si>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</si>
  <si>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</si>
  <si>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</si>
  <si>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</si>
  <si>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</si>
  <si>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</si>
  <si>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</si>
  <si>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</si>
  <si>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</si>
  <si>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</si>
  <si>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</si>
  <si>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</si>
  <si>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</si>
  <si>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</si>
  <si>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</si>
  <si>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</si>
  <si>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</si>
  <si>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</si>
  <si>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</si>
  <si>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</si>
  <si>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</si>
  <si>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</si>
  <si>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</si>
  <si>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</si>
  <si>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</si>
  <si>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</si>
  <si>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</si>
  <si>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</si>
  <si>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</si>
  <si>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</si>
  <si>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</si>
  <si>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</si>
  <si>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</si>
  <si>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</si>
  <si>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</si>
  <si>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</si>
  <si>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</si>
  <si>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</si>
  <si>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</si>
  <si>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</si>
  <si>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</si>
  <si>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</si>
  <si>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</si>
  <si>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</si>
  <si>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</si>
  <si>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</si>
  <si>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</si>
  <si>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</si>
  <si>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</si>
  <si>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</si>
  <si>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</si>
  <si>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</si>
  <si>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</si>
  <si>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</si>
  <si>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</si>
  <si>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</si>
  <si>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</si>
  <si>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</si>
  <si>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</si>
  <si>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</si>
  <si>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</si>
  <si>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</si>
  <si>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</si>
  <si>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</si>
  <si>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</si>
  <si>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</si>
  <si>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</si>
  <si>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</si>
  <si>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</si>
  <si>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</si>
  <si>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</si>
  <si>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</si>
  <si>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</si>
  <si>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</si>
  <si>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</si>
  <si>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</si>
  <si>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</si>
  <si>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</si>
  <si>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</si>
  <si>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</si>
  <si>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</si>
  <si>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</si>
  <si>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</si>
  <si>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</si>
  <si>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</si>
  <si>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</si>
  <si>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</si>
  <si>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</si>
  <si>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</si>
  <si>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</si>
  <si>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</si>
  <si>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</si>
  <si>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</si>
  <si>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</si>
  <si>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</si>
  <si>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</si>
  <si>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</si>
  <si>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</si>
  <si>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</si>
  <si>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</si>
  <si>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</si>
  <si>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</si>
  <si>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</si>
  <si>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</si>
  <si>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</si>
  <si>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</si>
  <si>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</si>
  <si>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</si>
  <si>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</si>
  <si>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</si>
  <si>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</si>
  <si>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</si>
  <si>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</si>
  <si>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</si>
  <si>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</si>
  <si>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</si>
  <si>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</si>
  <si>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2.30</t>
  </si>
  <si>
    <t>▲ 1.93</t>
  </si>
  <si>
    <t>▲ 0.98</t>
  </si>
  <si>
    <t>病院事業会計</t>
  </si>
  <si>
    <t>一般会計</t>
  </si>
  <si>
    <t>国民健康保険特別会計</t>
  </si>
  <si>
    <t>簡易水道特別会計</t>
  </si>
  <si>
    <t>下水道特別会計</t>
  </si>
  <si>
    <t>後期高齢者医療事業特別会計</t>
  </si>
  <si>
    <t>公共用地先行取得等事業特別会計</t>
  </si>
  <si>
    <t>奨学資金特別会計</t>
  </si>
  <si>
    <t>その他会計（赤字）</t>
  </si>
  <si>
    <t>その他会計（黒字）</t>
  </si>
  <si>
    <t>福祉環境整備基金</t>
    <rPh sb="0" eb="2">
      <t>フクシ</t>
    </rPh>
    <rPh sb="2" eb="4">
      <t>カンキョウ</t>
    </rPh>
    <rPh sb="4" eb="6">
      <t>セイビ</t>
    </rPh>
    <rPh sb="6" eb="8">
      <t>キキン</t>
    </rPh>
    <phoneticPr fontId="11"/>
  </si>
  <si>
    <t>小学校教育環境等整備事業基金</t>
    <rPh sb="0" eb="3">
      <t>ショウガッコウ</t>
    </rPh>
    <rPh sb="3" eb="5">
      <t>キョウイク</t>
    </rPh>
    <rPh sb="5" eb="7">
      <t>カンキョウ</t>
    </rPh>
    <rPh sb="7" eb="8">
      <t>トウ</t>
    </rPh>
    <rPh sb="8" eb="10">
      <t>セイビ</t>
    </rPh>
    <rPh sb="10" eb="12">
      <t>ジギョウ</t>
    </rPh>
    <rPh sb="12" eb="14">
      <t>キキン</t>
    </rPh>
    <phoneticPr fontId="11"/>
  </si>
  <si>
    <t>企業立地促進基金</t>
    <rPh sb="0" eb="2">
      <t>キギョウ</t>
    </rPh>
    <rPh sb="2" eb="4">
      <t>リッチ</t>
    </rPh>
    <rPh sb="4" eb="6">
      <t>ソクシン</t>
    </rPh>
    <rPh sb="6" eb="8">
      <t>キキン</t>
    </rPh>
    <phoneticPr fontId="11"/>
  </si>
  <si>
    <t>漁業振興基金</t>
    <rPh sb="0" eb="2">
      <t>ギョギョウ</t>
    </rPh>
    <rPh sb="2" eb="4">
      <t>シンコウ</t>
    </rPh>
    <rPh sb="4" eb="6">
      <t>キキン</t>
    </rPh>
    <phoneticPr fontId="11"/>
  </si>
  <si>
    <t>農山村活性化基金</t>
    <rPh sb="0" eb="3">
      <t>ノウサンソン</t>
    </rPh>
    <rPh sb="3" eb="6">
      <t>カッセイカ</t>
    </rPh>
    <rPh sb="6" eb="8">
      <t>キキン</t>
    </rPh>
    <phoneticPr fontId="11"/>
  </si>
  <si>
    <t>-</t>
    <phoneticPr fontId="2"/>
  </si>
  <si>
    <t>-</t>
    <phoneticPr fontId="2"/>
  </si>
  <si>
    <t>新川地域介護保険・ケーブルテレビ事業組合（一般会計）</t>
    <rPh sb="0" eb="2">
      <t>ニイカワ</t>
    </rPh>
    <rPh sb="2" eb="4">
      <t>チイキ</t>
    </rPh>
    <rPh sb="4" eb="6">
      <t>カイゴ</t>
    </rPh>
    <rPh sb="6" eb="8">
      <t>ホケン</t>
    </rPh>
    <rPh sb="16" eb="18">
      <t>ジギョウ</t>
    </rPh>
    <rPh sb="18" eb="20">
      <t>クミアイ</t>
    </rPh>
    <rPh sb="21" eb="23">
      <t>イッパン</t>
    </rPh>
    <rPh sb="23" eb="25">
      <t>カイケイ</t>
    </rPh>
    <phoneticPr fontId="2"/>
  </si>
  <si>
    <t>新川地域介護保険・ケーブルテレビ事業組合（ＣＡＴＶ事業特別会計）</t>
    <rPh sb="0" eb="2">
      <t>ニイカワ</t>
    </rPh>
    <rPh sb="2" eb="4">
      <t>チイキ</t>
    </rPh>
    <rPh sb="4" eb="6">
      <t>カイゴ</t>
    </rPh>
    <rPh sb="6" eb="8">
      <t>ホケン</t>
    </rPh>
    <rPh sb="16" eb="18">
      <t>ジギョウ</t>
    </rPh>
    <rPh sb="18" eb="20">
      <t>クミアイ</t>
    </rPh>
    <rPh sb="25" eb="27">
      <t>ジギョウ</t>
    </rPh>
    <rPh sb="27" eb="29">
      <t>トクベツ</t>
    </rPh>
    <rPh sb="29" eb="31">
      <t>カイケイ</t>
    </rPh>
    <phoneticPr fontId="2"/>
  </si>
  <si>
    <t>新川地域介護保険・ケーブルテレビ事業組合（介護保険事業特別会計）</t>
    <rPh sb="0" eb="2">
      <t>ニイカワ</t>
    </rPh>
    <rPh sb="2" eb="4">
      <t>チイキ</t>
    </rPh>
    <rPh sb="4" eb="6">
      <t>カイゴ</t>
    </rPh>
    <rPh sb="6" eb="8">
      <t>ホケン</t>
    </rPh>
    <rPh sb="16" eb="18">
      <t>ジギョウ</t>
    </rPh>
    <rPh sb="18" eb="20">
      <t>クミアイ</t>
    </rPh>
    <rPh sb="21" eb="23">
      <t>カイゴ</t>
    </rPh>
    <rPh sb="23" eb="25">
      <t>ホケン</t>
    </rPh>
    <rPh sb="25" eb="27">
      <t>ジギョウ</t>
    </rPh>
    <rPh sb="27" eb="29">
      <t>トクベツ</t>
    </rPh>
    <rPh sb="29" eb="31">
      <t>カイケイ</t>
    </rPh>
    <phoneticPr fontId="2"/>
  </si>
  <si>
    <t>新川広域圏事務組合（一般会計）</t>
    <rPh sb="0" eb="2">
      <t>ニイカワ</t>
    </rPh>
    <rPh sb="2" eb="5">
      <t>コウイキケン</t>
    </rPh>
    <rPh sb="5" eb="7">
      <t>ジム</t>
    </rPh>
    <rPh sb="7" eb="9">
      <t>クミアイ</t>
    </rPh>
    <rPh sb="10" eb="12">
      <t>イッパン</t>
    </rPh>
    <rPh sb="12" eb="14">
      <t>カイケイ</t>
    </rPh>
    <phoneticPr fontId="2"/>
  </si>
  <si>
    <t>（財）朝日町文化・体育振興公社</t>
    <rPh sb="1" eb="2">
      <t>ザイ</t>
    </rPh>
    <rPh sb="3" eb="6">
      <t>アサヒマチ</t>
    </rPh>
    <rPh sb="6" eb="8">
      <t>ブンカ</t>
    </rPh>
    <rPh sb="9" eb="11">
      <t>タイイク</t>
    </rPh>
    <rPh sb="11" eb="13">
      <t>シンコウ</t>
    </rPh>
    <rPh sb="13" eb="15">
      <t>コウシャ</t>
    </rPh>
    <phoneticPr fontId="2"/>
  </si>
  <si>
    <t>（株）あさひ</t>
    <rPh sb="1" eb="2">
      <t>カブ</t>
    </rPh>
    <phoneticPr fontId="2"/>
  </si>
  <si>
    <t>朝日商業開発（株）</t>
    <rPh sb="0" eb="2">
      <t>アサヒ</t>
    </rPh>
    <rPh sb="2" eb="4">
      <t>ショウギョウ</t>
    </rPh>
    <rPh sb="4" eb="6">
      <t>カイハツ</t>
    </rPh>
    <rPh sb="7" eb="8">
      <t>カブ</t>
    </rPh>
    <phoneticPr fontId="2"/>
  </si>
  <si>
    <t>（有）あさひふるさと創造社</t>
    <rPh sb="1" eb="2">
      <t>ユウ</t>
    </rPh>
    <rPh sb="10" eb="12">
      <t>ソウゾウ</t>
    </rPh>
    <rPh sb="12" eb="13">
      <t>シャ</t>
    </rPh>
    <phoneticPr fontId="2"/>
  </si>
  <si>
    <t>富山県市町村総合事務組合</t>
    <phoneticPr fontId="2"/>
  </si>
  <si>
    <t>富山県市町村会館管理組合</t>
    <phoneticPr fontId="2"/>
  </si>
  <si>
    <t>富山県後期高齢者医療広域連合（一般会計）</t>
    <phoneticPr fontId="2"/>
  </si>
  <si>
    <t>富山県後期高齢者医療広域連合（後期高齢者医療事業特別会計）</t>
    <phoneticPr fontId="2"/>
  </si>
  <si>
    <t>下山用水組合</t>
    <phoneticPr fontId="2"/>
  </si>
  <si>
    <t>黒東合口用水組合</t>
    <phoneticPr fontId="2"/>
  </si>
  <si>
    <t>新川地域消防組合</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</si>
  <si>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</si>
  <si>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</si>
  <si>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</si>
  <si>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</si>
  <si>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</si>
  <si>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とも、類似団体の平均を下回っている。近年の公共施設の更新等により、減価償却率は比較的低位で推移するものの、施設更新等に伴う地方債の償還が始まり、元利償還金の増加により将来負担比率の上昇が見込まれる。</t>
    <rPh sb="0" eb="2">
      <t>ショウライ</t>
    </rPh>
    <rPh sb="2" eb="4">
      <t>フタン</t>
    </rPh>
    <rPh sb="4" eb="6">
      <t>ヒリツ</t>
    </rPh>
    <rPh sb="7" eb="9">
      <t>ユウケイ</t>
    </rPh>
    <rPh sb="9" eb="11">
      <t>コテイ</t>
    </rPh>
    <rPh sb="11" eb="13">
      <t>シサン</t>
    </rPh>
    <rPh sb="13" eb="15">
      <t>ゲンカ</t>
    </rPh>
    <rPh sb="15" eb="17">
      <t>ショウキャク</t>
    </rPh>
    <rPh sb="17" eb="18">
      <t>リツ</t>
    </rPh>
    <rPh sb="21" eb="23">
      <t>ルイジ</t>
    </rPh>
    <rPh sb="23" eb="25">
      <t>ダンタイ</t>
    </rPh>
    <rPh sb="26" eb="28">
      <t>ヘイキン</t>
    </rPh>
    <rPh sb="29" eb="31">
      <t>シタマワ</t>
    </rPh>
    <rPh sb="36" eb="38">
      <t>キンネン</t>
    </rPh>
    <rPh sb="39" eb="41">
      <t>コウキョウ</t>
    </rPh>
    <rPh sb="41" eb="43">
      <t>シセツ</t>
    </rPh>
    <rPh sb="44" eb="46">
      <t>コウシン</t>
    </rPh>
    <rPh sb="46" eb="47">
      <t>トウ</t>
    </rPh>
    <rPh sb="51" eb="53">
      <t>ゲンカ</t>
    </rPh>
    <rPh sb="53" eb="55">
      <t>ショウキャク</t>
    </rPh>
    <rPh sb="55" eb="56">
      <t>リツ</t>
    </rPh>
    <rPh sb="57" eb="60">
      <t>ヒカクテキ</t>
    </rPh>
    <rPh sb="60" eb="62">
      <t>テイイ</t>
    </rPh>
    <rPh sb="63" eb="65">
      <t>スイイ</t>
    </rPh>
    <rPh sb="71" eb="73">
      <t>シセツ</t>
    </rPh>
    <rPh sb="73" eb="75">
      <t>コウシン</t>
    </rPh>
    <rPh sb="75" eb="76">
      <t>トウ</t>
    </rPh>
    <rPh sb="77" eb="78">
      <t>トモナ</t>
    </rPh>
    <rPh sb="79" eb="82">
      <t>チホウサイ</t>
    </rPh>
    <rPh sb="83" eb="85">
      <t>ショウカン</t>
    </rPh>
    <rPh sb="86" eb="87">
      <t>ハジ</t>
    </rPh>
    <rPh sb="90" eb="92">
      <t>ガンリ</t>
    </rPh>
    <rPh sb="92" eb="95">
      <t>ショウカンキン</t>
    </rPh>
    <rPh sb="96" eb="98">
      <t>ゾウカ</t>
    </rPh>
    <rPh sb="101" eb="103">
      <t>ショウライ</t>
    </rPh>
    <rPh sb="103" eb="105">
      <t>フタン</t>
    </rPh>
    <rPh sb="105" eb="107">
      <t>ヒリツ</t>
    </rPh>
    <rPh sb="108" eb="110">
      <t>ジョウショウ</t>
    </rPh>
    <rPh sb="111" eb="113">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</si>
  <si>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</si>
  <si>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</si>
  <si>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</si>
  <si>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</si>
  <si>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</si>
  <si>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</si>
  <si>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</si>
  <si>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Ｈ28年度まで将来負担比率及び実質公債費比率は類似団体内の平均値を下回っていたものの、Ｈ29年度は実質公債費比率が類似団体の平均値を上回った。Ｈ27年度の消防署新庁舎整備事業に係る緊急防災・減災事業債及びＨ26過疎対策事業債（ハード事業）の償還が始まったことで、元利償還金が増加したことが要因と考えられる。実質公債費比率は大型施設整備に伴う地方債の償還が今後も見込まれることから、Ｒ７年度頃にピークを迎えるものと思われる。また、将来負担比率も地方債現在高の増や充当可能財源の減により上昇傾向にある。財政シミュレーションを描きながら、これまで以上に公債費の適正化に取り組んでいく必要がある。</t>
    <rPh sb="3" eb="5">
      <t>ネンド</t>
    </rPh>
    <rPh sb="7" eb="9">
      <t>ショウライ</t>
    </rPh>
    <rPh sb="9" eb="11">
      <t>フタン</t>
    </rPh>
    <rPh sb="11" eb="13">
      <t>ヒリツ</t>
    </rPh>
    <rPh sb="13" eb="14">
      <t>オヨ</t>
    </rPh>
    <rPh sb="15" eb="17">
      <t>ジッシツ</t>
    </rPh>
    <rPh sb="17" eb="20">
      <t>コウサイヒ</t>
    </rPh>
    <rPh sb="20" eb="22">
      <t>ヒリツ</t>
    </rPh>
    <rPh sb="23" eb="25">
      <t>ルイジ</t>
    </rPh>
    <rPh sb="25" eb="27">
      <t>ダンタイ</t>
    </rPh>
    <rPh sb="27" eb="28">
      <t>ナイ</t>
    </rPh>
    <rPh sb="29" eb="32">
      <t>ヘイキンチ</t>
    </rPh>
    <rPh sb="33" eb="35">
      <t>シタマワ</t>
    </rPh>
    <rPh sb="46" eb="48">
      <t>ネンド</t>
    </rPh>
    <rPh sb="49" eb="51">
      <t>ジッシツ</t>
    </rPh>
    <rPh sb="51" eb="54">
      <t>コウサイヒ</t>
    </rPh>
    <rPh sb="54" eb="56">
      <t>ヒリツ</t>
    </rPh>
    <rPh sb="57" eb="59">
      <t>ルイジ</t>
    </rPh>
    <rPh sb="59" eb="61">
      <t>ダンタイ</t>
    </rPh>
    <rPh sb="62" eb="65">
      <t>ヘイキンチ</t>
    </rPh>
    <rPh sb="66" eb="68">
      <t>ウワマワ</t>
    </rPh>
    <rPh sb="74" eb="76">
      <t>ネンド</t>
    </rPh>
    <rPh sb="77" eb="80">
      <t>ショウボウショ</t>
    </rPh>
    <rPh sb="80" eb="83">
      <t>シンチョウシャ</t>
    </rPh>
    <rPh sb="83" eb="85">
      <t>セイビ</t>
    </rPh>
    <rPh sb="85" eb="87">
      <t>ジギョウ</t>
    </rPh>
    <rPh sb="88" eb="89">
      <t>カカ</t>
    </rPh>
    <rPh sb="90" eb="92">
      <t>キンキュウ</t>
    </rPh>
    <rPh sb="92" eb="94">
      <t>ボウサイ</t>
    </rPh>
    <rPh sb="95" eb="97">
      <t>ゲンサイ</t>
    </rPh>
    <rPh sb="97" eb="99">
      <t>ジギョウ</t>
    </rPh>
    <rPh sb="99" eb="100">
      <t>サイ</t>
    </rPh>
    <rPh sb="100" eb="101">
      <t>オヨ</t>
    </rPh>
    <rPh sb="105" eb="107">
      <t>カソ</t>
    </rPh>
    <rPh sb="107" eb="109">
      <t>タイサク</t>
    </rPh>
    <rPh sb="109" eb="112">
      <t>ジギョウサイ</t>
    </rPh>
    <rPh sb="116" eb="118">
      <t>ジギョウ</t>
    </rPh>
    <rPh sb="120" eb="122">
      <t>ショウカン</t>
    </rPh>
    <rPh sb="123" eb="124">
      <t>ハジ</t>
    </rPh>
    <rPh sb="131" eb="133">
      <t>ガンリ</t>
    </rPh>
    <rPh sb="133" eb="136">
      <t>ショウカンキン</t>
    </rPh>
    <rPh sb="137" eb="139">
      <t>ゾウカ</t>
    </rPh>
    <rPh sb="144" eb="146">
      <t>ヨウイン</t>
    </rPh>
    <rPh sb="147" eb="148">
      <t>カンガ</t>
    </rPh>
    <rPh sb="153" eb="155">
      <t>ジッシツ</t>
    </rPh>
    <rPh sb="155" eb="158">
      <t>コウサイヒ</t>
    </rPh>
    <rPh sb="158" eb="160">
      <t>ヒリツ</t>
    </rPh>
    <rPh sb="161" eb="163">
      <t>オオガタ</t>
    </rPh>
    <rPh sb="163" eb="165">
      <t>シセツ</t>
    </rPh>
    <rPh sb="165" eb="167">
      <t>セイビ</t>
    </rPh>
    <rPh sb="168" eb="169">
      <t>トモナ</t>
    </rPh>
    <rPh sb="170" eb="173">
      <t>チホウサイ</t>
    </rPh>
    <rPh sb="174" eb="176">
      <t>ショウカン</t>
    </rPh>
    <rPh sb="177" eb="179">
      <t>コンゴ</t>
    </rPh>
    <rPh sb="180" eb="182">
      <t>ミコ</t>
    </rPh>
    <rPh sb="192" eb="194">
      <t>ネンド</t>
    </rPh>
    <rPh sb="194" eb="195">
      <t>コロ</t>
    </rPh>
    <rPh sb="200" eb="201">
      <t>ムカ</t>
    </rPh>
    <rPh sb="206" eb="207">
      <t>オモ</t>
    </rPh>
    <rPh sb="214" eb="216">
      <t>ショウライ</t>
    </rPh>
    <rPh sb="216" eb="218">
      <t>フタン</t>
    </rPh>
    <rPh sb="218" eb="220">
      <t>ヒリツ</t>
    </rPh>
    <rPh sb="228" eb="229">
      <t>ゾウ</t>
    </rPh>
    <rPh sb="230" eb="232">
      <t>ジュウトウ</t>
    </rPh>
    <rPh sb="232" eb="234">
      <t>カノウ</t>
    </rPh>
    <rPh sb="234" eb="236">
      <t>ザイゲン</t>
    </rPh>
    <rPh sb="237" eb="238">
      <t>ゲン</t>
    </rPh>
    <rPh sb="241" eb="243">
      <t>ジョウショウ</t>
    </rPh>
    <rPh sb="243" eb="245">
      <t>ケイコウ</t>
    </rPh>
    <rPh sb="249" eb="251">
      <t>ザイセイ</t>
    </rPh>
    <rPh sb="260" eb="261">
      <t>エガ</t>
    </rPh>
    <phoneticPr fontId="2"/>
  </si>
  <si>
    <t>実質公債費比率</t>
    <phoneticPr fontId="5"/>
  </si>
  <si>
    <t>類似団体内平均値</t>
    <phoneticPr fontId="5"/>
  </si>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</sst>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106092</c:v>
                </c:pt>
                <c:pt idx="3">
                  <c:v>78903</c:v>
                </c:pt>
                <c:pt idx="4">
                  <c:v>82993</c:v>
                </c:pt>
              </c:numCache>
            </c:numRef>
          </c:val>
          <c:smooth val="0"/>
          <c:extLst>
            <c:ext xmlns:c16="http://schemas.microsoft.com/office/drawing/2014/chart" uri="{C3380CC4-5D6E-409C-BE32-E72D297353CC}">
              <c16:uniqueId val="{00000000-6C59-453F-BA88-67586A7B5A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124522</c:v>
                </c:pt>
                <c:pt idx="1">
                  <c:v>141245</c:v>
                </c:pt>
                <c:pt idx="2">
                  <c:v>107103</c:v>
                </c:pt>
                <c:pt idx="3">
                  <c:v>118523</c:v>
                </c:pt>
                <c:pt idx="4">
                  <c:v>183996</c:v>
                </c:pt>
              </c:numCache>
            </c:numRef>
          </c:val>
          <c:smooth val="0"/>
          <c:extLst>
            <c:ext xmlns:c16="http://schemas.microsoft.com/office/drawing/2014/chart" uri="{C3380CC4-5D6E-409C-BE32-E72D297353CC}">
              <c16:uniqueId val="{00000001-6C59-453F-BA88-67586A7B5AF1}"/>
            </c:ext>
          </c:extLst>
        </c:ser>
        <c:dLbls>
          <c:showLegendKey val="0"/>
          <c:showVal val="0"/>
          <c:showCatName val="0"/>
          <c:showSerName val="0"/>
          <c:showPercent val="0"/>
          <c:showBubbleSize val="0"/>
        </c:dLbls>
        <c:marker val="1"/>
        <c:smooth val="0"/>
        <c:axId val="100783232"/>
        <c:axId val="100785152"/>
      </c:lineChart>
      <c:catAx>
        <c:axId val="10078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85152"/>
        <c:crosses val="autoZero"/>
        <c:auto val="1"/>
        <c:lblAlgn val="ctr"/>
        <c:lblOffset val="100"/>
        <c:tickLblSkip val="1"/>
        <c:tickMarkSkip val="1"/>
        <c:noMultiLvlLbl val="0"/>
      </c:catAx>
      <c:valAx>
        <c:axId val="10078515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78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10.93</c:v>
                </c:pt>
                <c:pt idx="1">
                  <c:v>8.7799999999999994</c:v>
                </c:pt>
                <c:pt idx="2">
                  <c:v>6.07</c:v>
                </c:pt>
                <c:pt idx="3">
                  <c:v>9.0299999999999994</c:v>
                </c:pt>
                <c:pt idx="4">
                  <c:v>8.41</c:v>
                </c:pt>
              </c:numCache>
            </c:numRef>
          </c:val>
          <c:extLst>
            <c:ext xmlns:c16="http://schemas.microsoft.com/office/drawing/2014/chart" uri="{C3380CC4-5D6E-409C-BE32-E72D297353CC}">
              <c16:uniqueId val="{00000000-C6DA-453C-96FD-F72A8D96B3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48.08</c:v>
                </c:pt>
                <c:pt idx="1">
                  <c:v>53</c:v>
                </c:pt>
                <c:pt idx="2">
                  <c:v>51.43</c:v>
                </c:pt>
                <c:pt idx="3">
                  <c:v>45.71</c:v>
                </c:pt>
                <c:pt idx="4">
                  <c:v>45.11</c:v>
                </c:pt>
              </c:numCache>
            </c:numRef>
          </c:val>
          <c:extLst>
            <c:ext xmlns:c16="http://schemas.microsoft.com/office/drawing/2014/chart" uri="{C3380CC4-5D6E-409C-BE32-E72D297353CC}">
              <c16:uniqueId val="{00000001-C6DA-453C-96FD-F72A8D96B335}"/>
            </c:ext>
          </c:extLst>
        </c:ser>
        <c:dLbls>
          <c:showLegendKey val="0"/>
          <c:showVal val="0"/>
          <c:showCatName val="0"/>
          <c:showSerName val="0"/>
          <c:showPercent val="0"/>
          <c:showBubbleSize val="0"/>
        </c:dLbls>
        <c:gapWidth val="250"/>
        <c:overlap val="100"/>
        <c:axId val="49263744"/>
        <c:axId val="492656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5.7</c:v>
                </c:pt>
                <c:pt idx="1">
                  <c:v>2.25</c:v>
                </c:pt>
                <c:pt idx="2">
                  <c:v>-2.2999999999999998</c:v>
                </c:pt>
                <c:pt idx="3">
                  <c:v>-1.93</c:v>
                </c:pt>
                <c:pt idx="4">
                  <c:v>-0.98</c:v>
                </c:pt>
              </c:numCache>
            </c:numRef>
          </c:val>
          <c:smooth val="0"/>
          <c:extLst>
            <c:ext xmlns:c16="http://schemas.microsoft.com/office/drawing/2014/chart" uri="{C3380CC4-5D6E-409C-BE32-E72D297353CC}">
              <c16:uniqueId val="{00000002-C6DA-453C-96FD-F72A8D96B335}"/>
            </c:ext>
          </c:extLst>
        </c:ser>
        <c:dLbls>
          <c:showLegendKey val="0"/>
          <c:showVal val="0"/>
          <c:showCatName val="0"/>
          <c:showSerName val="0"/>
          <c:showPercent val="0"/>
          <c:showBubbleSize val="0"/>
        </c:dLbls>
        <c:marker val="1"/>
        <c:smooth val="0"/>
        <c:axId val="49263744"/>
        <c:axId val="49265664"/>
      </c:lineChart>
      <c:catAx>
        <c:axId val="49263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265664"/>
        <c:crosses val="autoZero"/>
        <c:auto val="1"/>
        <c:lblAlgn val="ctr"/>
        <c:lblOffset val="100"/>
        <c:tickLblSkip val="1"/>
        <c:tickMarkSkip val="1"/>
        <c:noMultiLvlLbl val="0"/>
      </c:catAx>
      <c:valAx>
        <c:axId val="492656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63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9587-4268-B5E6-286AD0BB59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87-4268-B5E6-286AD0BB598A}"/>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587-4268-B5E6-286AD0BB598A}"/>
            </c:ext>
          </c:extLst>
        </c:ser>
        <c:ser>
          <c:idx val="3"/>
          <c:order val="3"/>
          <c:tx>
            <c:strRef>
              <c:f>データシート!$A$30</c:f>
              <c:strCache>
                <c:ptCount val="1"/>
                <c:pt idx="0">
                  <c:v>公共用地先行取得等事業特別会計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587-4268-B5E6-286AD0BB598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4-9587-4268-B5E6-286AD0BB598A}"/>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0.1</c:v>
                </c:pt>
                <c:pt idx="4">
                  <c:v>#N/A</c:v>
                </c:pt>
                <c:pt idx="5">
                  <c:v>0.21</c:v>
                </c:pt>
                <c:pt idx="6">
                  <c:v>#N/A</c:v>
                </c:pt>
                <c:pt idx="7">
                  <c:v>0.2</c:v>
                </c:pt>
                <c:pt idx="8">
                  <c:v>#N/A</c:v>
                </c:pt>
                <c:pt idx="9">
                  <c:v>0.17</c:v>
                </c:pt>
              </c:numCache>
            </c:numRef>
          </c:val>
          <c:extLst>
            <c:ext xmlns:c16="http://schemas.microsoft.com/office/drawing/2014/chart" uri="{C3380CC4-5D6E-409C-BE32-E72D297353CC}">
              <c16:uniqueId val="{00000005-9587-4268-B5E6-286AD0BB598A}"/>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0.66</c:v>
                </c:pt>
                <c:pt idx="2">
                  <c:v>#N/A</c:v>
                </c:pt>
                <c:pt idx="3">
                  <c:v>0.67</c:v>
                </c:pt>
                <c:pt idx="4">
                  <c:v>#N/A</c:v>
                </c:pt>
                <c:pt idx="5">
                  <c:v>0.39</c:v>
                </c:pt>
                <c:pt idx="6">
                  <c:v>#N/A</c:v>
                </c:pt>
                <c:pt idx="7">
                  <c:v>0.42</c:v>
                </c:pt>
                <c:pt idx="8">
                  <c:v>#N/A</c:v>
                </c:pt>
                <c:pt idx="9">
                  <c:v>0.36</c:v>
                </c:pt>
              </c:numCache>
            </c:numRef>
          </c:val>
          <c:extLst>
            <c:ext xmlns:c16="http://schemas.microsoft.com/office/drawing/2014/chart" uri="{C3380CC4-5D6E-409C-BE32-E72D297353CC}">
              <c16:uniqueId val="{00000006-9587-4268-B5E6-286AD0BB598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0.98</c:v>
                </c:pt>
                <c:pt idx="2">
                  <c:v>#N/A</c:v>
                </c:pt>
                <c:pt idx="3">
                  <c:v>1.76</c:v>
                </c:pt>
                <c:pt idx="4">
                  <c:v>#N/A</c:v>
                </c:pt>
                <c:pt idx="5">
                  <c:v>1.43</c:v>
                </c:pt>
                <c:pt idx="6">
                  <c:v>#N/A</c:v>
                </c:pt>
                <c:pt idx="7">
                  <c:v>0.71</c:v>
                </c:pt>
                <c:pt idx="8">
                  <c:v>#N/A</c:v>
                </c:pt>
                <c:pt idx="9">
                  <c:v>1.02</c:v>
                </c:pt>
              </c:numCache>
            </c:numRef>
          </c:val>
          <c:extLst>
            <c:ext xmlns:c16="http://schemas.microsoft.com/office/drawing/2014/chart" uri="{C3380CC4-5D6E-409C-BE32-E72D297353CC}">
              <c16:uniqueId val="{00000007-9587-4268-B5E6-286AD0BB598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10.8</c:v>
                </c:pt>
                <c:pt idx="2">
                  <c:v>#N/A</c:v>
                </c:pt>
                <c:pt idx="3">
                  <c:v>8.06</c:v>
                </c:pt>
                <c:pt idx="4">
                  <c:v>#N/A</c:v>
                </c:pt>
                <c:pt idx="5">
                  <c:v>6.07</c:v>
                </c:pt>
                <c:pt idx="6">
                  <c:v>#N/A</c:v>
                </c:pt>
                <c:pt idx="7">
                  <c:v>9.0299999999999994</c:v>
                </c:pt>
                <c:pt idx="8">
                  <c:v>#N/A</c:v>
                </c:pt>
                <c:pt idx="9">
                  <c:v>8.41</c:v>
                </c:pt>
              </c:numCache>
            </c:numRef>
          </c:val>
          <c:extLst>
            <c:ext xmlns:c16="http://schemas.microsoft.com/office/drawing/2014/chart" uri="{C3380CC4-5D6E-409C-BE32-E72D297353CC}">
              <c16:uniqueId val="{00000008-9587-4268-B5E6-286AD0BB598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13.97</c:v>
                </c:pt>
                <c:pt idx="2">
                  <c:v>#N/A</c:v>
                </c:pt>
                <c:pt idx="3">
                  <c:v>4.46</c:v>
                </c:pt>
                <c:pt idx="4">
                  <c:v>#N/A</c:v>
                </c:pt>
                <c:pt idx="5">
                  <c:v>14.6</c:v>
                </c:pt>
                <c:pt idx="6">
                  <c:v>#N/A</c:v>
                </c:pt>
                <c:pt idx="7">
                  <c:v>14.29</c:v>
                </c:pt>
                <c:pt idx="8">
                  <c:v>#N/A</c:v>
                </c:pt>
                <c:pt idx="9">
                  <c:v>14.81</c:v>
                </c:pt>
              </c:numCache>
            </c:numRef>
          </c:val>
          <c:extLst>
            <c:ext xmlns:c16="http://schemas.microsoft.com/office/drawing/2014/chart" uri="{C3380CC4-5D6E-409C-BE32-E72D297353CC}">
              <c16:uniqueId val="{00000009-9587-4268-B5E6-286AD0BB598A}"/>
            </c:ext>
          </c:extLst>
        </c:ser>
        <c:dLbls>
          <c:showLegendKey val="0"/>
          <c:showVal val="0"/>
          <c:showCatName val="0"/>
          <c:showSerName val="0"/>
          <c:showPercent val="0"/>
          <c:showBubbleSize val="0"/>
        </c:dLbls>
        <c:gapWidth val="150"/>
        <c:overlap val="100"/>
        <c:axId val="143116928"/>
        <c:axId val="143118720"/>
      </c:barChart>
      <c:catAx>
        <c:axId val="143116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18720"/>
        <c:crosses val="autoZero"/>
        <c:auto val="1"/>
        <c:lblAlgn val="ctr"/>
        <c:lblOffset val="100"/>
        <c:tickLblSkip val="1"/>
        <c:tickMarkSkip val="1"/>
        <c:noMultiLvlLbl val="0"/>
      </c:catAx>
      <c:valAx>
        <c:axId val="14311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16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912</c:v>
                </c:pt>
                <c:pt idx="5">
                  <c:v>945</c:v>
                </c:pt>
                <c:pt idx="8">
                  <c:v>958</c:v>
                </c:pt>
                <c:pt idx="11">
                  <c:v>1036</c:v>
                </c:pt>
                <c:pt idx="14">
                  <c:v>1079</c:v>
                </c:pt>
              </c:numCache>
            </c:numRef>
          </c:val>
          <c:extLst>
            <c:ext xmlns:c16="http://schemas.microsoft.com/office/drawing/2014/chart" uri="{C3380CC4-5D6E-409C-BE32-E72D297353CC}">
              <c16:uniqueId val="{00000000-2BFD-403A-8106-E82C664703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BFD-403A-8106-E82C664703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92</c:v>
                </c:pt>
                <c:pt idx="6">
                  <c:v>49</c:v>
                </c:pt>
                <c:pt idx="9">
                  <c:v>49</c:v>
                </c:pt>
                <c:pt idx="12">
                  <c:v>39</c:v>
                </c:pt>
              </c:numCache>
            </c:numRef>
          </c:val>
          <c:extLst>
            <c:ext xmlns:c16="http://schemas.microsoft.com/office/drawing/2014/chart" uri="{C3380CC4-5D6E-409C-BE32-E72D297353CC}">
              <c16:uniqueId val="{00000002-2BFD-403A-8106-E82C664703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45</c:v>
                </c:pt>
                <c:pt idx="3">
                  <c:v>29</c:v>
                </c:pt>
                <c:pt idx="6">
                  <c:v>19</c:v>
                </c:pt>
                <c:pt idx="9">
                  <c:v>32</c:v>
                </c:pt>
                <c:pt idx="12">
                  <c:v>37</c:v>
                </c:pt>
              </c:numCache>
            </c:numRef>
          </c:val>
          <c:extLst>
            <c:ext xmlns:c16="http://schemas.microsoft.com/office/drawing/2014/chart" uri="{C3380CC4-5D6E-409C-BE32-E72D297353CC}">
              <c16:uniqueId val="{00000003-2BFD-403A-8106-E82C664703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448</c:v>
                </c:pt>
                <c:pt idx="3">
                  <c:v>469</c:v>
                </c:pt>
                <c:pt idx="6">
                  <c:v>515</c:v>
                </c:pt>
                <c:pt idx="9">
                  <c:v>514</c:v>
                </c:pt>
                <c:pt idx="12">
                  <c:v>480</c:v>
                </c:pt>
              </c:numCache>
            </c:numRef>
          </c:val>
          <c:extLst>
            <c:ext xmlns:c16="http://schemas.microsoft.com/office/drawing/2014/chart" uri="{C3380CC4-5D6E-409C-BE32-E72D297353CC}">
              <c16:uniqueId val="{00000004-2BFD-403A-8106-E82C664703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BFD-403A-8106-E82C664703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BFD-403A-8106-E82C664703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647</c:v>
                </c:pt>
                <c:pt idx="3">
                  <c:v>643</c:v>
                </c:pt>
                <c:pt idx="6">
                  <c:v>699</c:v>
                </c:pt>
                <c:pt idx="9">
                  <c:v>861</c:v>
                </c:pt>
                <c:pt idx="12">
                  <c:v>1023</c:v>
                </c:pt>
              </c:numCache>
            </c:numRef>
          </c:val>
          <c:extLst>
            <c:ext xmlns:c16="http://schemas.microsoft.com/office/drawing/2014/chart" uri="{C3380CC4-5D6E-409C-BE32-E72D297353CC}">
              <c16:uniqueId val="{00000007-2BFD-403A-8106-E82C66470356}"/>
            </c:ext>
          </c:extLst>
        </c:ser>
        <c:dLbls>
          <c:showLegendKey val="0"/>
          <c:showVal val="0"/>
          <c:showCatName val="0"/>
          <c:showSerName val="0"/>
          <c:showPercent val="0"/>
          <c:showBubbleSize val="0"/>
        </c:dLbls>
        <c:gapWidth val="100"/>
        <c:overlap val="100"/>
        <c:axId val="142792576"/>
        <c:axId val="14313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280</c:v>
                </c:pt>
                <c:pt idx="2">
                  <c:v>#N/A</c:v>
                </c:pt>
                <c:pt idx="3">
                  <c:v>#N/A</c:v>
                </c:pt>
                <c:pt idx="4">
                  <c:v>288</c:v>
                </c:pt>
                <c:pt idx="5">
                  <c:v>#N/A</c:v>
                </c:pt>
                <c:pt idx="6">
                  <c:v>#N/A</c:v>
                </c:pt>
                <c:pt idx="7">
                  <c:v>324</c:v>
                </c:pt>
                <c:pt idx="8">
                  <c:v>#N/A</c:v>
                </c:pt>
                <c:pt idx="9">
                  <c:v>#N/A</c:v>
                </c:pt>
                <c:pt idx="10">
                  <c:v>420</c:v>
                </c:pt>
                <c:pt idx="11">
                  <c:v>#N/A</c:v>
                </c:pt>
                <c:pt idx="12">
                  <c:v>#N/A</c:v>
                </c:pt>
                <c:pt idx="13">
                  <c:v>500</c:v>
                </c:pt>
                <c:pt idx="14">
                  <c:v>#N/A</c:v>
                </c:pt>
              </c:numCache>
            </c:numRef>
          </c:val>
          <c:smooth val="0"/>
          <c:extLst>
            <c:ext xmlns:c16="http://schemas.microsoft.com/office/drawing/2014/chart" uri="{C3380CC4-5D6E-409C-BE32-E72D297353CC}">
              <c16:uniqueId val="{00000008-2BFD-403A-8106-E82C66470356}"/>
            </c:ext>
          </c:extLst>
        </c:ser>
        <c:dLbls>
          <c:showLegendKey val="0"/>
          <c:showVal val="0"/>
          <c:showCatName val="0"/>
          <c:showSerName val="0"/>
          <c:showPercent val="0"/>
          <c:showBubbleSize val="0"/>
        </c:dLbls>
        <c:marker val="1"/>
        <c:smooth val="0"/>
        <c:axId val="142792576"/>
        <c:axId val="143134720"/>
      </c:lineChart>
      <c:catAx>
        <c:axId val="1427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134720"/>
        <c:crosses val="autoZero"/>
        <c:auto val="1"/>
        <c:lblAlgn val="ctr"/>
        <c:lblOffset val="100"/>
        <c:tickLblSkip val="1"/>
        <c:tickMarkSkip val="1"/>
        <c:noMultiLvlLbl val="0"/>
      </c:catAx>
      <c:valAx>
        <c:axId val="14313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11256</c:v>
                </c:pt>
                <c:pt idx="5">
                  <c:v>11792</c:v>
                </c:pt>
                <c:pt idx="8">
                  <c:v>11984</c:v>
                </c:pt>
                <c:pt idx="11">
                  <c:v>11802</c:v>
                </c:pt>
                <c:pt idx="14">
                  <c:v>12350</c:v>
                </c:pt>
              </c:numCache>
            </c:numRef>
          </c:val>
          <c:extLst>
            <c:ext xmlns:c16="http://schemas.microsoft.com/office/drawing/2014/chart" uri="{C3380CC4-5D6E-409C-BE32-E72D297353CC}">
              <c16:uniqueId val="{00000000-C707-4C1F-9451-01E164BD58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707-4C1F-9451-01E164BD58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7173</c:v>
                </c:pt>
                <c:pt idx="5">
                  <c:v>7505</c:v>
                </c:pt>
                <c:pt idx="8">
                  <c:v>7597</c:v>
                </c:pt>
                <c:pt idx="11">
                  <c:v>7000</c:v>
                </c:pt>
                <c:pt idx="14">
                  <c:v>6743</c:v>
                </c:pt>
              </c:numCache>
            </c:numRef>
          </c:val>
          <c:extLst>
            <c:ext xmlns:c16="http://schemas.microsoft.com/office/drawing/2014/chart" uri="{C3380CC4-5D6E-409C-BE32-E72D297353CC}">
              <c16:uniqueId val="{00000002-C707-4C1F-9451-01E164BD58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707-4C1F-9451-01E164BD58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07-4C1F-9451-01E164BD58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07-4C1F-9451-01E164BD58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1078</c:v>
                </c:pt>
                <c:pt idx="3">
                  <c:v>927</c:v>
                </c:pt>
                <c:pt idx="6">
                  <c:v>798</c:v>
                </c:pt>
                <c:pt idx="9">
                  <c:v>803</c:v>
                </c:pt>
                <c:pt idx="12">
                  <c:v>751</c:v>
                </c:pt>
              </c:numCache>
            </c:numRef>
          </c:val>
          <c:extLst>
            <c:ext xmlns:c16="http://schemas.microsoft.com/office/drawing/2014/chart" uri="{C3380CC4-5D6E-409C-BE32-E72D297353CC}">
              <c16:uniqueId val="{00000006-C707-4C1F-9451-01E164BD58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297</c:v>
                </c:pt>
                <c:pt idx="3">
                  <c:v>337</c:v>
                </c:pt>
                <c:pt idx="6">
                  <c:v>412</c:v>
                </c:pt>
                <c:pt idx="9">
                  <c:v>386</c:v>
                </c:pt>
                <c:pt idx="12">
                  <c:v>381</c:v>
                </c:pt>
              </c:numCache>
            </c:numRef>
          </c:val>
          <c:extLst>
            <c:ext xmlns:c16="http://schemas.microsoft.com/office/drawing/2014/chart" uri="{C3380CC4-5D6E-409C-BE32-E72D297353CC}">
              <c16:uniqueId val="{00000007-C707-4C1F-9451-01E164BD58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6765</c:v>
                </c:pt>
                <c:pt idx="3">
                  <c:v>7039</c:v>
                </c:pt>
                <c:pt idx="6">
                  <c:v>6835</c:v>
                </c:pt>
                <c:pt idx="9">
                  <c:v>7047</c:v>
                </c:pt>
                <c:pt idx="12">
                  <c:v>7764</c:v>
                </c:pt>
              </c:numCache>
            </c:numRef>
          </c:val>
          <c:extLst>
            <c:ext xmlns:c16="http://schemas.microsoft.com/office/drawing/2014/chart" uri="{C3380CC4-5D6E-409C-BE32-E72D297353CC}">
              <c16:uniqueId val="{00000008-C707-4C1F-9451-01E164BD58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495</c:v>
                </c:pt>
                <c:pt idx="3">
                  <c:v>561</c:v>
                </c:pt>
                <c:pt idx="6">
                  <c:v>393</c:v>
                </c:pt>
                <c:pt idx="9">
                  <c:v>344</c:v>
                </c:pt>
                <c:pt idx="12">
                  <c:v>333</c:v>
                </c:pt>
              </c:numCache>
            </c:numRef>
          </c:val>
          <c:extLst>
            <c:ext xmlns:c16="http://schemas.microsoft.com/office/drawing/2014/chart" uri="{C3380CC4-5D6E-409C-BE32-E72D297353CC}">
              <c16:uniqueId val="{00000009-C707-4C1F-9451-01E164BD58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7630</c:v>
                </c:pt>
                <c:pt idx="3">
                  <c:v>8652</c:v>
                </c:pt>
                <c:pt idx="6">
                  <c:v>8914</c:v>
                </c:pt>
                <c:pt idx="9">
                  <c:v>9123</c:v>
                </c:pt>
                <c:pt idx="12">
                  <c:v>9788</c:v>
                </c:pt>
              </c:numCache>
            </c:numRef>
          </c:val>
          <c:extLst>
            <c:ext xmlns:c16="http://schemas.microsoft.com/office/drawing/2014/chart" uri="{C3380CC4-5D6E-409C-BE32-E72D297353CC}">
              <c16:uniqueId val="{0000000A-C707-4C1F-9451-01E164BD5895}"/>
            </c:ext>
          </c:extLst>
        </c:ser>
        <c:dLbls>
          <c:showLegendKey val="0"/>
          <c:showVal val="0"/>
          <c:showCatName val="0"/>
          <c:showSerName val="0"/>
          <c:showPercent val="0"/>
          <c:showBubbleSize val="0"/>
        </c:dLbls>
        <c:gapWidth val="100"/>
        <c:overlap val="100"/>
        <c:axId val="143539584"/>
        <c:axId val="14354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707-4C1F-9451-01E164BD5895}"/>
            </c:ext>
          </c:extLst>
        </c:ser>
        <c:dLbls>
          <c:showLegendKey val="0"/>
          <c:showVal val="0"/>
          <c:showCatName val="0"/>
          <c:showSerName val="0"/>
          <c:showPercent val="0"/>
          <c:showBubbleSize val="0"/>
        </c:dLbls>
        <c:marker val="1"/>
        <c:smooth val="0"/>
        <c:axId val="143539584"/>
        <c:axId val="143541760"/>
      </c:lineChart>
      <c:catAx>
        <c:axId val="1435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541760"/>
        <c:crosses val="autoZero"/>
        <c:auto val="1"/>
        <c:lblAlgn val="ctr"/>
        <c:lblOffset val="100"/>
        <c:tickLblSkip val="1"/>
        <c:tickMarkSkip val="1"/>
        <c:noMultiLvlLbl val="0"/>
      </c:catAx>
      <c:valAx>
        <c:axId val="14354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2456</c:v>
                </c:pt>
                <c:pt idx="1">
                  <c:v>2214</c:v>
                </c:pt>
                <c:pt idx="2">
                  <c:v>2181</c:v>
                </c:pt>
              </c:numCache>
            </c:numRef>
          </c:val>
          <c:extLst>
            <c:ext xmlns:c16="http://schemas.microsoft.com/office/drawing/2014/chart" uri="{C3380CC4-5D6E-409C-BE32-E72D297353CC}">
              <c16:uniqueId val="{00000000-4E31-4342-BAC1-B2C48A123C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2108</c:v>
                </c:pt>
                <c:pt idx="1">
                  <c:v>1961</c:v>
                </c:pt>
                <c:pt idx="2">
                  <c:v>1663</c:v>
                </c:pt>
              </c:numCache>
            </c:numRef>
          </c:val>
          <c:extLst>
            <c:ext xmlns:c16="http://schemas.microsoft.com/office/drawing/2014/chart" uri="{C3380CC4-5D6E-409C-BE32-E72D297353CC}">
              <c16:uniqueId val="{00000001-4E31-4342-BAC1-B2C48A123C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2639</c:v>
                </c:pt>
                <c:pt idx="1">
                  <c:v>2623</c:v>
                </c:pt>
                <c:pt idx="2">
                  <c:v>2618</c:v>
                </c:pt>
              </c:numCache>
            </c:numRef>
          </c:val>
          <c:extLst>
            <c:ext xmlns:c16="http://schemas.microsoft.com/office/drawing/2014/chart" uri="{C3380CC4-5D6E-409C-BE32-E72D297353CC}">
              <c16:uniqueId val="{00000002-4E31-4342-BAC1-B2C48A123CBC}"/>
            </c:ext>
          </c:extLst>
        </c:ser>
        <c:dLbls>
          <c:showLegendKey val="0"/>
          <c:showVal val="0"/>
          <c:showCatName val="0"/>
          <c:showSerName val="0"/>
          <c:showPercent val="0"/>
          <c:showBubbleSize val="0"/>
        </c:dLbls>
        <c:gapWidth val="120"/>
        <c:overlap val="100"/>
        <c:axId val="143406208"/>
        <c:axId val="143407744"/>
      </c:barChart>
      <c:catAx>
        <c:axId val="14340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407744"/>
        <c:crosses val="autoZero"/>
        <c:auto val="1"/>
        <c:lblAlgn val="ctr"/>
        <c:lblOffset val="100"/>
        <c:tickLblSkip val="1"/>
        <c:tickMarkSkip val="1"/>
        <c:noMultiLvlLbl val="0"/>
      </c:catAx>
      <c:valAx>
        <c:axId val="143407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40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{1731AEE1-37BC-485B-9EDB-33026FF19032}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B56-416A-8E98-D73EC2643C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{87872588-63B6-4608-AFDA-BC8CAEFDD5B2}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B56-416A-8E98-D73EC2643C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{6D7A35C0-D736-4D87-8362-6799A4E3F9C3}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B56-416A-8E98-D73EC2643C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{3F8F8DC2-EF11-4DF6-9878-6F95498ABBEC}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B56-416A-8E98-D73EC2643C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{DB1E8F71-7F92-43B2-A1DA-AC4796157E97}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B56-416A-8E98-D73EC2643C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{D8E015A6-4F16-4C93-9136-BBC564495740}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B56-416A-8E98-D73EC2643CD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{AA8BC019-1303-49F1-8B14-78C127CC3130}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B56-416A-8E98-D73EC2643CD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{09E9B41E-23B7-4057-A4A5-A16262A10A62}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B56-416A-8E98-D73EC2643C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{78BFF2F7-40A3-4279-8FDA-123E308EAFF2}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B56-416A-8E98-D73EC2643C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45.9</c:v>
                </c:pt>
                <c:pt idx="24">
                  <c:v>49</c:v>
                </c:pt>
                <c:pt idx="32">
                  <c:v>47.1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B56-416A-8E98-D73EC2643C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{357997AE-5126-4670-A922-894E83949B70}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B56-416A-8E98-D73EC2643C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{D8431F18-2E39-4725-B53A-75B61CCEA290}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B56-416A-8E98-D73EC2643C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{61A92DE9-0CE7-48D4-A4E4-4E9E5623A5B5}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B56-416A-8E98-D73EC2643C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{30442159-12CB-4C18-85CF-31DD8D43CD4B}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B56-416A-8E98-D73EC2643C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{059A5623-785D-4A5D-B4B8-303D13F77074}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B56-416A-8E98-D73EC2643CD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{82C5316B-CDE4-4532-9CF9-367F0E3819AA}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B56-416A-8E98-D73EC2643CD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{6E72B232-2221-4F1B-A339-DE3BF02C4878}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B56-416A-8E98-D73EC2643CD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{20323DA2-EC60-4852-9304-C94BB50058DE}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B56-416A-8E98-D73EC2643CD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{E9DC0379-84D1-4A63-9B28-F0966BC313D5}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B56-416A-8E98-D73EC2643C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6B56-416A-8E98-D73EC2643CD2}"/>
            </c:ext>
          </c:extLst>
        </c:ser>
        <c:dLbls>
          <c:showLegendKey val="0"/>
          <c:showVal val="1"/>
          <c:showCatName val="0"/>
          <c:showSerName val="0"/>
          <c:showPercent val="0"/>
          <c:showBubbleSize val="0"/>
        </c:dLbls>
        <c:axId val="146365944"/>
        <c:axId val="146369080"/>
      </c:scatterChart>
      <c:valAx>
        <c:axId val="146365944"/>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369080"/>
        <c:crosses val="autoZero"/>
        <c:crossBetween val="midCat"/>
      </c:valAx>
      <c:valAx>
        <c:axId val="14636908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365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{98374339-CF3C-4028-A7A2-CC7702DB941A}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D2A-4FE6-B4FF-0D1459B96A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{AA144F78-9670-4E54-A5A3-4BAA32F19BCF}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2A-4FE6-B4FF-0D1459B96A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{A437DB2A-D7B1-478F-BB1E-54984C9AB816}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2A-4FE6-B4FF-0D1459B96A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{CA071AE0-7B7F-44CD-A51B-A1543515FF5D}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2A-4FE6-B4FF-0D1459B96A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{F378B542-85A1-4DE4-AA71-D4214D8CA289}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2A-4FE6-B4FF-0D1459B96A48}"/>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{BAA17164-0689-4A58-B106-CF7562545F41}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D2A-4FE6-B4FF-0D1459B96A48}"/>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{13FE5E39-1502-4DC4-8B29-F61B09C9549F}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D2A-4FE6-B4FF-0D1459B96A48}"/>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{9E023E41-C21F-45A4-B03F-CC7CF2BDF1DA}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D2A-4FE6-B4FF-0D1459B96A48}"/>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{B2279FAC-0968-4003-9554-91816AFF10AE}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D2A-4FE6-B4FF-0D1459B96A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9.1999999999999993</c:v>
                </c:pt>
                <c:pt idx="8">
                  <c:v>8.6</c:v>
                </c:pt>
                <c:pt idx="16">
                  <c:v>7.9</c:v>
                </c:pt>
                <c:pt idx="24">
                  <c:v>9.1</c:v>
                </c:pt>
                <c:pt idx="32">
                  <c:v>10.9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2A-4FE6-B4FF-0D1459B96A4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{B70F9B36-1059-43E2-8C6B-2E2B21AF17B9}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D2A-4FE6-B4FF-0D1459B96A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{CA1AF1B4-31E5-455F-AB25-EA08C976E522}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2A-4FE6-B4FF-0D1459B96A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{52F324EE-2D65-4403-B551-1615CC001E47}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2A-4FE6-B4FF-0D1459B96A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{8B5D5C3C-E665-4B81-9508-DD8D44A91047}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2A-4FE6-B4FF-0D1459B96A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{54E1812E-797B-4895-BA22-68A26E8BC53B}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2A-4FE6-B4FF-0D1459B96A48}"/>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{B5098012-4858-49F6-A637-57BD7B70DED5}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D2A-4FE6-B4FF-0D1459B96A48}"/>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{26E14EC8-2204-4784-9B54-47A309DB2E5B}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D2A-4FE6-B4FF-0D1459B96A48}"/>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{140B8DCA-9430-4D3E-9982-BDA907A48F92}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D2A-4FE6-B4FF-0D1459B96A48}"/>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{5209D685-9FE9-4EBA-AC1D-34313C4567D9}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D2A-4FE6-B4FF-0D1459B96A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9.3000000000000007</c:v>
                </c:pt>
                <c:pt idx="24">
                  <c:v>9.1999999999999993</c:v>
                </c:pt>
                <c:pt idx="32">
                  <c:v>9.1</c:v>
                </c:pt>
              </c:numCache>
            </c:numRef>
          </c:xVal>
          <c:yVal>
            <c:numRef>
              <c:f>公会計指標分析・財政指標組合せ分析表!$BP$77:$DC$77</c:f>
              <c:numCache>
                <c:formatCode>#,##0.0;"▲ "#,##0.0</c:formatCode>
                <c:ptCount val="40"/>
                <c:pt idx="0">
                  <c:v>18.899999999999999</c:v>
                </c:pt>
                <c:pt idx="8">
                  <c:v>10.199999999999999</c:v>
                </c:pt>
                <c:pt idx="16">
                  <c:v>20.2</c:v>
                </c:pt>
                <c:pt idx="24">
                  <c:v>38.5</c:v>
                </c:pt>
                <c:pt idx="32">
                  <c:v>32.799999999999997</c:v>
                </c:pt>
              </c:numCache>
            </c:numRef>
          </c:yVal>
          <c:smooth val="0"/>
          <c:extLst>
            <c:ext xmlns:c16="http://schemas.microsoft.com/office/drawing/2014/chart" uri="{C3380CC4-5D6E-409C-BE32-E72D297353CC}">
              <c16:uniqueId val="{00000013-3D2A-4FE6-B4FF-0D1459B96A48}"/>
            </c:ext>
          </c:extLst>
        </c:ser>
        <c:dLbls>
          <c:showLegendKey val="0"/>
          <c:showVal val="1"/>
          <c:showCatName val="0"/>
          <c:showSerName val="0"/>
          <c:showPercent val="0"/>
          <c:showBubbleSize val="0"/>
        </c:dLbls>
        <c:axId val="148243536"/>
        <c:axId val="148243928"/>
      </c:scatterChart>
      <c:valAx>
        <c:axId val="148243536"/>
        <c:scaling>
          <c:orientation val="minMax"/>
          <c:max val="10.1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8243928"/>
        <c:crosses val="autoZero"/>
        <c:crossBetween val="midCat"/>
      </c:valAx>
      <c:valAx>
        <c:axId val="148243928"/>
        <c:scaling>
          <c:orientation val="minMax"/>
          <c:max val="44"/>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82435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図書館整備事業等大型公共施設整備に伴う公債費の増大に加え、新消防庁舎整備事業などの起債の償還が始まり、普通会計の元利償還金の増加や公営企業債の元利償還に対する繰入金は高い比率で推移している。起債の発行は、交付税措置のある有利なものを選択しているが、実質公債費比率は類似団体と比較して高い水準にあることから、起債の抑制に努め健全な財政運営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減債基金などの充当可能基金の額が比較的多いことや、従来から交付税措置がある有利な起債の発行に取り組んできたため、将来負担比率はマイナスと健全な状態が続いている。しかしながら、今後は起債の償還や下水道事業、病院事業への繰出金の増加が見込まれることから、起債の抑制に努め健全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富山県朝日町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としては自主財源に乏しく、依存財源に頼った財政運営となっており、基金を活用することにより財源不足を補っているのが全体的な基金残高の減要因となっている。取崩しの多くは財政調整基金、減債基金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から大型施設整備事業の実施が集中しており、その経費並びにそれに係る地方債借入れ分の元金償還が開始されたことによって一般財源の充当額を年々増加させる要因となっている。特定目的基金については、高齢化社会に対応した環境整備や漁業振興を目的とした新規漁業者等への補助事業に充当しているほか、学校空調施設更新等の大規模改修事業や企業用地造成事業、医療体制推進寄附講座の開設に伴う経費への充当による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大型施設等整備事業が集中したことによる地方債発行額の増により、実質公債費比率が上昇傾向となっている。起債の抑制を図りながらも、ある程度の事業を実施していく上で今後も基金については有効に活用していく。また近年の地方債発行額の増により、後年度の償還額の負担が大きくなることが予想されるので、一定程度の基金積立を維持し、町の将来を見据えた財政運営・管理を実施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基金の統合を行い、地方創生の推進に資する事業や近年増加傾向にある公共施設等の改修及び修繕や人口減対策など、町にとって必要な事業に積極的に活用していけるよう見直し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u="sng">
              <a:solidFill>
                <a:schemeClr val="dk1"/>
              </a:solidFill>
              <a:effectLst/>
              <a:latin typeface="ＭＳ ゴシック" pitchFamily="49" charset="-128"/>
              <a:ea typeface="ＭＳ ゴシック" pitchFamily="49" charset="-128"/>
              <a:cs typeface="+mn-cs"/>
            </a:rPr>
            <a:t>・福祉環境整備基金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高齢化社会の到来に備えた町における福祉活動の促進、快適な生活環境の形成等を図る事業に充当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・小学校教育環境等整備事業基金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教育環境及び学校跡地の整備のための事業に充当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・企業立地促進基金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用地造成、補助金、貸付金等の産業の振興及び雇用の拡大につなげる企業立地奨励事業に充当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・漁業振興基金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漁獲向上支援事業や栽培漁業振興事業等の補助金を交付する事業に充当</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・農山村活性化基金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農山村の活性化及び魅力ある農山村づくりに資する事業に充当</a:t>
          </a:r>
          <a:endParaRPr lang="ja-JP" altLang="ja-JP" sz="1050">
            <a:effectLst/>
            <a:latin typeface="ＭＳ ゴシック" pitchFamily="49" charset="-128"/>
            <a:ea typeface="ＭＳ ゴシック"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u="sng">
              <a:solidFill>
                <a:schemeClr val="dk1"/>
              </a:solidFill>
              <a:effectLst/>
              <a:latin typeface="ＭＳ ゴシック" pitchFamily="49" charset="-128"/>
              <a:ea typeface="ＭＳ ゴシック" pitchFamily="49" charset="-128"/>
              <a:cs typeface="+mn-cs"/>
            </a:rPr>
            <a:t>・福祉環境整備基金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公共バス等の利用助成事業、老人福祉施設費償還補助の他、新たに医療体制推進講座へ充当したことによる減　　　　　　　</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・小学校教育環境等整備事業基金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学校施設大規模改修事業における単独事業分への充当による減</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・企業立地促進基金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en-US" sz="1050">
              <a:solidFill>
                <a:schemeClr val="dk1"/>
              </a:solidFill>
              <a:effectLst/>
              <a:latin typeface="ＭＳ ゴシック" pitchFamily="49" charset="-128"/>
              <a:ea typeface="ＭＳ ゴシック" pitchFamily="49" charset="-128"/>
              <a:cs typeface="+mn-cs"/>
            </a:rPr>
            <a:t>企業用地売却による積立金の増による増</a:t>
          </a:r>
          <a:r>
            <a:rPr kumimoji="1" lang="en-US" altLang="ja-JP" sz="1050">
              <a:solidFill>
                <a:schemeClr val="dk1"/>
              </a:solidFill>
              <a:effectLst/>
              <a:latin typeface="ＭＳ ゴシック" pitchFamily="49" charset="-128"/>
              <a:ea typeface="ＭＳ ゴシック" pitchFamily="49" charset="-128"/>
              <a:cs typeface="+mn-cs"/>
            </a:rPr>
            <a:t>			</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・漁業振興基金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新規漁業者支援事業、漁業施設等整備事業に充当</a:t>
          </a:r>
          <a:r>
            <a:rPr kumimoji="1" lang="ja-JP" altLang="en-US" sz="1050">
              <a:solidFill>
                <a:schemeClr val="dk1"/>
              </a:solidFill>
              <a:effectLst/>
              <a:latin typeface="ＭＳ ゴシック" pitchFamily="49" charset="-128"/>
              <a:ea typeface="ＭＳ ゴシック" pitchFamily="49" charset="-128"/>
              <a:cs typeface="+mn-cs"/>
            </a:rPr>
            <a:t>したことによる減</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・農山村活性化基金</a:t>
          </a:r>
          <a:r>
            <a:rPr kumimoji="1" lang="ja-JP" altLang="ja-JP" sz="1050">
              <a:solidFill>
                <a:schemeClr val="dk1"/>
              </a:solidFill>
              <a:effectLst/>
              <a:latin typeface="ＭＳ ゴシック" pitchFamily="49" charset="-128"/>
              <a:ea typeface="ＭＳ ゴシック" pitchFamily="49" charset="-128"/>
              <a:cs typeface="+mn-cs"/>
            </a:rPr>
            <a:t>　　　　　　　　</a:t>
          </a:r>
          <a:r>
            <a:rPr kumimoji="1" lang="en-US" altLang="ja-JP"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増減なし　　</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u="sng">
              <a:solidFill>
                <a:schemeClr val="dk1"/>
              </a:solidFill>
              <a:effectLst/>
              <a:latin typeface="ＭＳ ゴシック" pitchFamily="49" charset="-128"/>
              <a:ea typeface="ＭＳ ゴシック" pitchFamily="49" charset="-128"/>
              <a:cs typeface="+mn-cs"/>
            </a:rPr>
            <a:t>・福祉環境整備基金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平成</a:t>
          </a:r>
          <a:r>
            <a:rPr kumimoji="1" lang="en-US" altLang="ja-JP" sz="1050">
              <a:solidFill>
                <a:schemeClr val="dk1"/>
              </a:solidFill>
              <a:effectLst/>
              <a:latin typeface="ＭＳ ゴシック" pitchFamily="49" charset="-128"/>
              <a:ea typeface="ＭＳ ゴシック" pitchFamily="49" charset="-128"/>
              <a:cs typeface="+mn-cs"/>
            </a:rPr>
            <a:t>30</a:t>
          </a:r>
          <a:r>
            <a:rPr kumimoji="1" lang="ja-JP" altLang="ja-JP" sz="1050">
              <a:solidFill>
                <a:schemeClr val="dk1"/>
              </a:solidFill>
              <a:effectLst/>
              <a:latin typeface="ＭＳ ゴシック" pitchFamily="49" charset="-128"/>
              <a:ea typeface="ＭＳ ゴシック" pitchFamily="49" charset="-128"/>
              <a:cs typeface="+mn-cs"/>
            </a:rPr>
            <a:t>年度より特定目的基金「まちづくり振興基金」と統合し、「未来創生推進基金」とし、総合計画</a:t>
          </a:r>
          <a:r>
            <a:rPr kumimoji="1" lang="ja-JP" altLang="en-US" sz="1050">
              <a:solidFill>
                <a:schemeClr val="dk1"/>
              </a:solidFill>
              <a:effectLst/>
              <a:latin typeface="ＭＳ ゴシック" pitchFamily="49" charset="-128"/>
              <a:ea typeface="ＭＳ ゴシック" pitchFamily="49" charset="-128"/>
              <a:cs typeface="+mn-cs"/>
            </a:rPr>
            <a:t>に定める①</a:t>
          </a:r>
          <a:r>
            <a:rPr kumimoji="1" lang="ja-JP" altLang="ja-JP" sz="1050">
              <a:solidFill>
                <a:schemeClr val="dk1"/>
              </a:solidFill>
              <a:effectLst/>
              <a:latin typeface="ＭＳ ゴシック" pitchFamily="49" charset="-128"/>
              <a:ea typeface="ＭＳ ゴシック" pitchFamily="49" charset="-128"/>
              <a:cs typeface="+mn-cs"/>
            </a:rPr>
            <a:t>地方創生の推進に資する事業、②子育て支援</a:t>
          </a:r>
          <a:r>
            <a:rPr kumimoji="1" lang="ja-JP" altLang="en-US" sz="1050">
              <a:solidFill>
                <a:schemeClr val="dk1"/>
              </a:solidFill>
              <a:effectLst/>
              <a:latin typeface="ＭＳ ゴシック" pitchFamily="49" charset="-128"/>
              <a:ea typeface="ＭＳ ゴシック" pitchFamily="49" charset="-128"/>
              <a:cs typeface="+mn-cs"/>
            </a:rPr>
            <a:t>、</a:t>
          </a:r>
          <a:r>
            <a:rPr kumimoji="1" lang="ja-JP" altLang="ja-JP" sz="1050">
              <a:solidFill>
                <a:schemeClr val="dk1"/>
              </a:solidFill>
              <a:effectLst/>
              <a:latin typeface="ＭＳ ゴシック" pitchFamily="49" charset="-128"/>
              <a:ea typeface="ＭＳ ゴシック" pitchFamily="49" charset="-128"/>
              <a:cs typeface="+mn-cs"/>
            </a:rPr>
            <a:t>移住・定住促進事業等など人口減少対策、③生涯健康で活躍できる</a:t>
          </a:r>
          <a:r>
            <a:rPr kumimoji="1" lang="ja-JP" altLang="en-US" sz="1050">
              <a:solidFill>
                <a:schemeClr val="dk1"/>
              </a:solidFill>
              <a:effectLst/>
              <a:latin typeface="ＭＳ ゴシック" pitchFamily="49" charset="-128"/>
              <a:ea typeface="ＭＳ ゴシック" pitchFamily="49" charset="-128"/>
              <a:cs typeface="+mn-cs"/>
            </a:rPr>
            <a:t>まち</a:t>
          </a:r>
          <a:r>
            <a:rPr kumimoji="1" lang="ja-JP" altLang="ja-JP" sz="1050">
              <a:solidFill>
                <a:schemeClr val="dk1"/>
              </a:solidFill>
              <a:effectLst/>
              <a:latin typeface="ＭＳ ゴシック" pitchFamily="49" charset="-128"/>
              <a:ea typeface="ＭＳ ゴシック" pitchFamily="49" charset="-128"/>
              <a:cs typeface="+mn-cs"/>
            </a:rPr>
            <a:t>づくりに資する事業へ充当予定　　　　　　　</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・小学校教育環境等整備事業基金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平成</a:t>
          </a:r>
          <a:r>
            <a:rPr kumimoji="1" lang="en-US" altLang="ja-JP" sz="1050">
              <a:solidFill>
                <a:schemeClr val="dk1"/>
              </a:solidFill>
              <a:effectLst/>
              <a:latin typeface="ＭＳ ゴシック" pitchFamily="49" charset="-128"/>
              <a:ea typeface="ＭＳ ゴシック" pitchFamily="49" charset="-128"/>
              <a:cs typeface="+mn-cs"/>
            </a:rPr>
            <a:t>30</a:t>
          </a:r>
          <a:r>
            <a:rPr kumimoji="1" lang="ja-JP" altLang="ja-JP" sz="1050">
              <a:solidFill>
                <a:schemeClr val="dk1"/>
              </a:solidFill>
              <a:effectLst/>
              <a:latin typeface="ＭＳ ゴシック" pitchFamily="49" charset="-128"/>
              <a:ea typeface="ＭＳ ゴシック" pitchFamily="49" charset="-128"/>
              <a:cs typeface="+mn-cs"/>
            </a:rPr>
            <a:t>年度より財政調整基金の一部移替分と統合し、「公共施設整備等基金」とし、公共施設等総合管理計画、その他公共施設の新設、改修</a:t>
          </a:r>
          <a:r>
            <a:rPr kumimoji="1" lang="ja-JP" altLang="en-US" sz="1050">
              <a:solidFill>
                <a:schemeClr val="dk1"/>
              </a:solidFill>
              <a:effectLst/>
              <a:latin typeface="ＭＳ ゴシック" pitchFamily="49" charset="-128"/>
              <a:ea typeface="ＭＳ ゴシック" pitchFamily="49" charset="-128"/>
              <a:cs typeface="+mn-cs"/>
            </a:rPr>
            <a:t>及び</a:t>
          </a:r>
          <a:r>
            <a:rPr kumimoji="1" lang="ja-JP" altLang="ja-JP" sz="1050">
              <a:solidFill>
                <a:schemeClr val="dk1"/>
              </a:solidFill>
              <a:effectLst/>
              <a:latin typeface="ＭＳ ゴシック" pitchFamily="49" charset="-128"/>
              <a:ea typeface="ＭＳ ゴシック" pitchFamily="49" charset="-128"/>
              <a:cs typeface="+mn-cs"/>
            </a:rPr>
            <a:t>除却</a:t>
          </a:r>
          <a:r>
            <a:rPr kumimoji="1" lang="ja-JP" altLang="en-US" sz="1050">
              <a:solidFill>
                <a:schemeClr val="dk1"/>
              </a:solidFill>
              <a:effectLst/>
              <a:latin typeface="ＭＳ ゴシック" pitchFamily="49" charset="-128"/>
              <a:ea typeface="ＭＳ ゴシック" pitchFamily="49" charset="-128"/>
              <a:cs typeface="+mn-cs"/>
            </a:rPr>
            <a:t>等の</a:t>
          </a:r>
          <a:r>
            <a:rPr kumimoji="1" lang="ja-JP" altLang="ja-JP" sz="1050">
              <a:solidFill>
                <a:schemeClr val="dk1"/>
              </a:solidFill>
              <a:effectLst/>
              <a:latin typeface="ＭＳ ゴシック" pitchFamily="49" charset="-128"/>
              <a:ea typeface="ＭＳ ゴシック" pitchFamily="49" charset="-128"/>
              <a:cs typeface="+mn-cs"/>
            </a:rPr>
            <a:t>事業への充当を予定</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・企業立地促進基金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en-US" sz="105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itchFamily="49" charset="-128"/>
              <a:ea typeface="ＭＳ ゴシック" pitchFamily="49" charset="-128"/>
              <a:cs typeface="+mn-cs"/>
            </a:rPr>
            <a:t>引き続き、企業誘致等の企業立地奨励事業への充当を予定</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・漁業振興基金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ja-JP" sz="1050">
              <a:solidFill>
                <a:schemeClr val="dk1"/>
              </a:solidFill>
              <a:effectLst/>
              <a:latin typeface="ＭＳ ゴシック" pitchFamily="49" charset="-128"/>
              <a:ea typeface="ＭＳ ゴシック" pitchFamily="49" charset="-128"/>
              <a:cs typeface="+mn-cs"/>
            </a:rPr>
            <a:t>　引き続き、新規漁業者や漁業施設等の整備に資する補助事業への充当を予定</a:t>
          </a:r>
          <a:endParaRPr lang="ja-JP" altLang="ja-JP" sz="1050">
            <a:effectLst/>
            <a:latin typeface="ＭＳ ゴシック" pitchFamily="49" charset="-128"/>
            <a:ea typeface="ＭＳ ゴシック" pitchFamily="49" charset="-128"/>
          </a:endParaRPr>
        </a:p>
        <a:p>
          <a:r>
            <a:rPr kumimoji="1" lang="ja-JP" altLang="ja-JP" sz="1050" u="sng">
              <a:solidFill>
                <a:schemeClr val="dk1"/>
              </a:solidFill>
              <a:effectLst/>
              <a:latin typeface="ＭＳ ゴシック" pitchFamily="49" charset="-128"/>
              <a:ea typeface="ＭＳ ゴシック" pitchFamily="49" charset="-128"/>
              <a:cs typeface="+mn-cs"/>
            </a:rPr>
            <a:t>・農山村活性化基金</a:t>
          </a:r>
          <a:r>
            <a:rPr kumimoji="1" lang="ja-JP" altLang="ja-JP" sz="1050">
              <a:solidFill>
                <a:schemeClr val="dk1"/>
              </a:solidFill>
              <a:effectLst/>
              <a:latin typeface="ＭＳ ゴシック" pitchFamily="49" charset="-128"/>
              <a:ea typeface="ＭＳ ゴシック" pitchFamily="49" charset="-128"/>
              <a:cs typeface="+mn-cs"/>
            </a:rPr>
            <a:t>　　　　　　　</a:t>
          </a:r>
          <a:endParaRPr kumimoji="1" lang="en-US" altLang="ja-JP" sz="1050">
            <a:solidFill>
              <a:schemeClr val="dk1"/>
            </a:solidFill>
            <a:effectLst/>
            <a:latin typeface="ＭＳ ゴシック" pitchFamily="49" charset="-128"/>
            <a:ea typeface="ＭＳ ゴシック" pitchFamily="49" charset="-128"/>
            <a:cs typeface="+mn-cs"/>
          </a:endParaRPr>
        </a:p>
        <a:p>
          <a:r>
            <a:rPr kumimoji="1" lang="ja-JP" altLang="ja-JP" sz="1050">
              <a:solidFill>
                <a:schemeClr val="dk1"/>
              </a:solidFill>
              <a:effectLst/>
              <a:latin typeface="ＭＳ ゴシック" pitchFamily="49" charset="-128"/>
              <a:ea typeface="ＭＳ ゴシック" pitchFamily="49" charset="-128"/>
              <a:cs typeface="+mn-cs"/>
            </a:rPr>
            <a:t>　今後は耐雪型侵入防止柵</a:t>
          </a:r>
          <a:r>
            <a:rPr kumimoji="1" lang="ja-JP" altLang="en-US" sz="1050">
              <a:solidFill>
                <a:schemeClr val="dk1"/>
              </a:solidFill>
              <a:effectLst/>
              <a:latin typeface="ＭＳ ゴシック" pitchFamily="49" charset="-128"/>
              <a:ea typeface="ＭＳ ゴシック" pitchFamily="49" charset="-128"/>
              <a:cs typeface="+mn-cs"/>
            </a:rPr>
            <a:t>など</a:t>
          </a:r>
          <a:r>
            <a:rPr kumimoji="1" lang="ja-JP" altLang="ja-JP" sz="1050">
              <a:solidFill>
                <a:schemeClr val="dk1"/>
              </a:solidFill>
              <a:effectLst/>
              <a:latin typeface="ＭＳ ゴシック" pitchFamily="49" charset="-128"/>
              <a:ea typeface="ＭＳ ゴシック" pitchFamily="49" charset="-128"/>
              <a:cs typeface="+mn-cs"/>
            </a:rPr>
            <a:t>の有害鳥獣対策事業</a:t>
          </a:r>
          <a:r>
            <a:rPr kumimoji="1" lang="ja-JP" altLang="en-US" sz="1050">
              <a:solidFill>
                <a:schemeClr val="dk1"/>
              </a:solidFill>
              <a:effectLst/>
              <a:latin typeface="ＭＳ ゴシック" pitchFamily="49" charset="-128"/>
              <a:ea typeface="ＭＳ ゴシック" pitchFamily="49" charset="-128"/>
              <a:cs typeface="+mn-cs"/>
            </a:rPr>
            <a:t>等を中心に農山村地域活性化に向けた事業</a:t>
          </a:r>
          <a:r>
            <a:rPr kumimoji="1" lang="ja-JP" altLang="ja-JP" sz="1050">
              <a:solidFill>
                <a:schemeClr val="dk1"/>
              </a:solidFill>
              <a:effectLst/>
              <a:latin typeface="ＭＳ ゴシック" pitchFamily="49" charset="-128"/>
              <a:ea typeface="ＭＳ ゴシック" pitchFamily="49" charset="-128"/>
              <a:cs typeface="+mn-cs"/>
            </a:rPr>
            <a:t>への充当を予定</a:t>
          </a:r>
          <a:endParaRPr lang="ja-JP" altLang="ja-JP" sz="105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例年一般会計</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ja-JP" sz="1300">
              <a:solidFill>
                <a:schemeClr val="dk1"/>
              </a:solidFill>
              <a:effectLst/>
              <a:latin typeface="ＭＳ ゴシック" pitchFamily="49" charset="-128"/>
              <a:ea typeface="ＭＳ ゴシック" pitchFamily="49" charset="-128"/>
              <a:cs typeface="+mn-cs"/>
            </a:rPr>
            <a:t>歳出に対する歳入の財源不足を補うものとして繰り入れている。平成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ja-JP" sz="1300">
              <a:solidFill>
                <a:schemeClr val="dk1"/>
              </a:solidFill>
              <a:effectLst/>
              <a:latin typeface="ＭＳ ゴシック" pitchFamily="49" charset="-128"/>
              <a:ea typeface="ＭＳ ゴシック" pitchFamily="49" charset="-128"/>
              <a:cs typeface="+mn-cs"/>
            </a:rPr>
            <a:t>年度の基金残高の減要因としては、大型施設整備</a:t>
          </a:r>
          <a:r>
            <a:rPr kumimoji="1" lang="ja-JP" altLang="en-US" sz="1300">
              <a:solidFill>
                <a:schemeClr val="dk1"/>
              </a:solidFill>
              <a:effectLst/>
              <a:latin typeface="ＭＳ ゴシック" pitchFamily="49" charset="-128"/>
              <a:ea typeface="ＭＳ ゴシック" pitchFamily="49" charset="-128"/>
              <a:cs typeface="+mn-cs"/>
            </a:rPr>
            <a:t>等のハード事業や、新たに整備した公共施設の維持管理費などの経常的経費が増加傾向にあり</a:t>
          </a:r>
          <a:r>
            <a:rPr kumimoji="1" lang="ja-JP" altLang="ja-JP" sz="1300">
              <a:solidFill>
                <a:schemeClr val="dk1"/>
              </a:solidFill>
              <a:effectLst/>
              <a:latin typeface="ＭＳ ゴシック" pitchFamily="49" charset="-128"/>
              <a:ea typeface="ＭＳ ゴシック" pitchFamily="49" charset="-128"/>
              <a:cs typeface="+mn-cs"/>
            </a:rPr>
            <a:t>、基金からの繰入金が増加していることが主な原因である。また、公共施設の老朽化に伴う修繕</a:t>
          </a:r>
          <a:r>
            <a:rPr kumimoji="1" lang="ja-JP" altLang="en-US" sz="1300">
              <a:solidFill>
                <a:schemeClr val="dk1"/>
              </a:solidFill>
              <a:effectLst/>
              <a:latin typeface="ＭＳ ゴシック" pitchFamily="49" charset="-128"/>
              <a:ea typeface="ＭＳ ゴシック" pitchFamily="49" charset="-128"/>
              <a:cs typeface="+mn-cs"/>
            </a:rPr>
            <a:t>及び</a:t>
          </a:r>
          <a:r>
            <a:rPr kumimoji="1" lang="ja-JP" altLang="ja-JP" sz="1300">
              <a:solidFill>
                <a:schemeClr val="dk1"/>
              </a:solidFill>
              <a:effectLst/>
              <a:latin typeface="ＭＳ ゴシック" pitchFamily="49" charset="-128"/>
              <a:ea typeface="ＭＳ ゴシック" pitchFamily="49" charset="-128"/>
              <a:cs typeface="+mn-cs"/>
            </a:rPr>
            <a:t>改修事業についても近年増加傾向にあり、</a:t>
          </a:r>
          <a:r>
            <a:rPr kumimoji="1" lang="ja-JP" altLang="en-US" sz="1300">
              <a:solidFill>
                <a:schemeClr val="dk1"/>
              </a:solidFill>
              <a:effectLst/>
              <a:latin typeface="ＭＳ ゴシック" pitchFamily="49" charset="-128"/>
              <a:ea typeface="ＭＳ ゴシック" pitchFamily="49" charset="-128"/>
              <a:cs typeface="+mn-cs"/>
            </a:rPr>
            <a:t>基金を取り崩す</a:t>
          </a:r>
          <a:r>
            <a:rPr kumimoji="1" lang="ja-JP" altLang="ja-JP" sz="1300">
              <a:solidFill>
                <a:schemeClr val="dk1"/>
              </a:solidFill>
              <a:effectLst/>
              <a:latin typeface="ＭＳ ゴシック" pitchFamily="49" charset="-128"/>
              <a:ea typeface="ＭＳ ゴシック" pitchFamily="49" charset="-128"/>
              <a:cs typeface="+mn-cs"/>
            </a:rPr>
            <a:t>要因の１つとなっている。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引き続き、町財政の調整を</a:t>
          </a:r>
          <a:r>
            <a:rPr kumimoji="1" lang="ja-JP" altLang="en-US" sz="1300">
              <a:solidFill>
                <a:schemeClr val="dk1"/>
              </a:solidFill>
              <a:effectLst/>
              <a:latin typeface="ＭＳ ゴシック" pitchFamily="49" charset="-128"/>
              <a:ea typeface="ＭＳ ゴシック" pitchFamily="49" charset="-128"/>
              <a:cs typeface="+mn-cs"/>
            </a:rPr>
            <a:t>図り</a:t>
          </a:r>
          <a:r>
            <a:rPr kumimoji="1" lang="ja-JP" altLang="ja-JP" sz="1300">
              <a:solidFill>
                <a:schemeClr val="dk1"/>
              </a:solidFill>
              <a:effectLst/>
              <a:latin typeface="ＭＳ ゴシック" pitchFamily="49" charset="-128"/>
              <a:ea typeface="ＭＳ ゴシック" pitchFamily="49" charset="-128"/>
              <a:cs typeface="+mn-cs"/>
            </a:rPr>
            <a:t>、年度間の歳入不足に対応するために活用する。なお、過去の取崩額の推移や決算状況等をふまえ、基金残高の下限額を</a:t>
          </a:r>
          <a:r>
            <a:rPr kumimoji="1" lang="ja-JP" altLang="en-US" sz="1300">
              <a:solidFill>
                <a:schemeClr val="dk1"/>
              </a:solidFill>
              <a:effectLst/>
              <a:latin typeface="ＭＳ ゴシック" pitchFamily="49" charset="-128"/>
              <a:ea typeface="ＭＳ ゴシック" pitchFamily="49" charset="-128"/>
              <a:cs typeface="+mn-cs"/>
            </a:rPr>
            <a:t>定め</a:t>
          </a:r>
          <a:r>
            <a:rPr kumimoji="1" lang="ja-JP" altLang="ja-JP" sz="1300">
              <a:solidFill>
                <a:schemeClr val="dk1"/>
              </a:solidFill>
              <a:effectLst/>
              <a:latin typeface="ＭＳ ゴシック" pitchFamily="49" charset="-128"/>
              <a:ea typeface="ＭＳ ゴシック" pitchFamily="49" charset="-128"/>
              <a:cs typeface="+mn-cs"/>
            </a:rPr>
            <a:t>、過度な積立にならないように管理・運営を行っていく。また、災害等</a:t>
          </a:r>
          <a:r>
            <a:rPr kumimoji="1" lang="ja-JP" altLang="en-US" sz="1300">
              <a:solidFill>
                <a:schemeClr val="dk1"/>
              </a:solidFill>
              <a:effectLst/>
              <a:latin typeface="ＭＳ ゴシック" pitchFamily="49" charset="-128"/>
              <a:ea typeface="ＭＳ ゴシック" pitchFamily="49" charset="-128"/>
              <a:cs typeface="+mn-cs"/>
            </a:rPr>
            <a:t>の</a:t>
          </a:r>
          <a:r>
            <a:rPr kumimoji="1" lang="ja-JP" altLang="ja-JP" sz="1300">
              <a:solidFill>
                <a:schemeClr val="dk1"/>
              </a:solidFill>
              <a:effectLst/>
              <a:latin typeface="ＭＳ ゴシック" pitchFamily="49" charset="-128"/>
              <a:ea typeface="ＭＳ ゴシック" pitchFamily="49" charset="-128"/>
              <a:cs typeface="+mn-cs"/>
            </a:rPr>
            <a:t>緊急的</a:t>
          </a:r>
          <a:r>
            <a:rPr kumimoji="1" lang="ja-JP" altLang="en-US" sz="1300">
              <a:solidFill>
                <a:schemeClr val="dk1"/>
              </a:solidFill>
              <a:effectLst/>
              <a:latin typeface="ＭＳ ゴシック" pitchFamily="49" charset="-128"/>
              <a:ea typeface="ＭＳ ゴシック" pitchFamily="49" charset="-128"/>
              <a:cs typeface="+mn-cs"/>
            </a:rPr>
            <a:t>に要する</a:t>
          </a:r>
          <a:r>
            <a:rPr kumimoji="1" lang="ja-JP" altLang="ja-JP" sz="1300">
              <a:solidFill>
                <a:schemeClr val="dk1"/>
              </a:solidFill>
              <a:effectLst/>
              <a:latin typeface="ＭＳ ゴシック" pitchFamily="49" charset="-128"/>
              <a:ea typeface="ＭＳ ゴシック" pitchFamily="49" charset="-128"/>
              <a:cs typeface="+mn-cs"/>
            </a:rPr>
            <a:t>経費に対しても充当することとする。</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25</a:t>
          </a:r>
          <a:r>
            <a:rPr kumimoji="1" lang="ja-JP" altLang="en-US" sz="1300">
              <a:solidFill>
                <a:schemeClr val="dk1"/>
              </a:solidFill>
              <a:effectLst/>
              <a:latin typeface="ＭＳ ゴシック" pitchFamily="49" charset="-128"/>
              <a:ea typeface="ＭＳ ゴシック" pitchFamily="49" charset="-128"/>
              <a:cs typeface="+mn-cs"/>
            </a:rPr>
            <a:t>年度から</a:t>
          </a:r>
          <a:r>
            <a:rPr kumimoji="1" lang="en-US" altLang="ja-JP" sz="1300">
              <a:solidFill>
                <a:schemeClr val="dk1"/>
              </a:solidFill>
              <a:effectLst/>
              <a:latin typeface="ＭＳ ゴシック" pitchFamily="49" charset="-128"/>
              <a:ea typeface="ＭＳ ゴシック" pitchFamily="49" charset="-128"/>
              <a:cs typeface="+mn-cs"/>
            </a:rPr>
            <a:t>27</a:t>
          </a:r>
          <a:r>
            <a:rPr kumimoji="1" lang="ja-JP" altLang="ja-JP" sz="1300">
              <a:solidFill>
                <a:schemeClr val="dk1"/>
              </a:solidFill>
              <a:effectLst/>
              <a:latin typeface="ＭＳ ゴシック" pitchFamily="49" charset="-128"/>
              <a:ea typeface="ＭＳ ゴシック" pitchFamily="49" charset="-128"/>
              <a:cs typeface="+mn-cs"/>
            </a:rPr>
            <a:t>年度までに借り入れた図書館整備事業、五差路周辺複合施設整備事業</a:t>
          </a:r>
          <a:r>
            <a:rPr kumimoji="1" lang="ja-JP" altLang="en-US" sz="1300">
              <a:solidFill>
                <a:schemeClr val="dk1"/>
              </a:solidFill>
              <a:effectLst/>
              <a:latin typeface="ＭＳ ゴシック" pitchFamily="49" charset="-128"/>
              <a:ea typeface="ＭＳ ゴシック" pitchFamily="49" charset="-128"/>
              <a:cs typeface="+mn-cs"/>
            </a:rPr>
            <a:t>等</a:t>
          </a:r>
          <a:r>
            <a:rPr kumimoji="1" lang="ja-JP" altLang="ja-JP" sz="1300">
              <a:solidFill>
                <a:schemeClr val="dk1"/>
              </a:solidFill>
              <a:effectLst/>
              <a:latin typeface="ＭＳ ゴシック" pitchFamily="49" charset="-128"/>
              <a:ea typeface="ＭＳ ゴシック" pitchFamily="49" charset="-128"/>
              <a:cs typeface="+mn-cs"/>
            </a:rPr>
            <a:t>の</a:t>
          </a:r>
          <a:r>
            <a:rPr kumimoji="1" lang="ja-JP" altLang="en-US" sz="1300">
              <a:solidFill>
                <a:schemeClr val="dk1"/>
              </a:solidFill>
              <a:effectLst/>
              <a:latin typeface="ＭＳ ゴシック" pitchFamily="49" charset="-128"/>
              <a:ea typeface="ＭＳ ゴシック" pitchFamily="49" charset="-128"/>
              <a:cs typeface="+mn-cs"/>
            </a:rPr>
            <a:t>大型施設整備事業にかかる元金</a:t>
          </a:r>
          <a:r>
            <a:rPr kumimoji="1" lang="ja-JP" altLang="ja-JP" sz="1300">
              <a:solidFill>
                <a:schemeClr val="dk1"/>
              </a:solidFill>
              <a:effectLst/>
              <a:latin typeface="ＭＳ ゴシック" pitchFamily="49" charset="-128"/>
              <a:ea typeface="ＭＳ ゴシック" pitchFamily="49" charset="-128"/>
              <a:cs typeface="+mn-cs"/>
            </a:rPr>
            <a:t>償還</a:t>
          </a:r>
          <a:r>
            <a:rPr kumimoji="1" lang="ja-JP" altLang="en-US" sz="1300">
              <a:solidFill>
                <a:schemeClr val="dk1"/>
              </a:solidFill>
              <a:effectLst/>
              <a:latin typeface="ＭＳ ゴシック" pitchFamily="49" charset="-128"/>
              <a:ea typeface="ＭＳ ゴシック" pitchFamily="49" charset="-128"/>
              <a:cs typeface="+mn-cs"/>
            </a:rPr>
            <a:t>が開始されており、年々の償還額が増加傾向にある中で</a:t>
          </a:r>
          <a:r>
            <a:rPr kumimoji="1" lang="ja-JP" altLang="ja-JP" sz="1300">
              <a:solidFill>
                <a:schemeClr val="dk1"/>
              </a:solidFill>
              <a:effectLst/>
              <a:latin typeface="ＭＳ ゴシック" pitchFamily="49" charset="-128"/>
              <a:ea typeface="ＭＳ ゴシック" pitchFamily="49" charset="-128"/>
              <a:cs typeface="+mn-cs"/>
            </a:rPr>
            <a:t>、</a:t>
          </a:r>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年度からは新たに</a:t>
          </a:r>
          <a:r>
            <a:rPr kumimoji="1" lang="ja-JP" altLang="ja-JP" sz="1300">
              <a:solidFill>
                <a:schemeClr val="dk1"/>
              </a:solidFill>
              <a:effectLst/>
              <a:latin typeface="ＭＳ ゴシック" pitchFamily="49" charset="-128"/>
              <a:ea typeface="ＭＳ ゴシック" pitchFamily="49" charset="-128"/>
              <a:cs typeface="+mn-cs"/>
            </a:rPr>
            <a:t>消防</a:t>
          </a:r>
          <a:r>
            <a:rPr kumimoji="1" lang="ja-JP" altLang="en-US" sz="1300">
              <a:solidFill>
                <a:schemeClr val="dk1"/>
              </a:solidFill>
              <a:effectLst/>
              <a:latin typeface="ＭＳ ゴシック" pitchFamily="49" charset="-128"/>
              <a:ea typeface="ＭＳ ゴシック" pitchFamily="49" charset="-128"/>
              <a:cs typeface="+mn-cs"/>
            </a:rPr>
            <a:t>新庁舎</a:t>
          </a:r>
          <a:r>
            <a:rPr kumimoji="1" lang="ja-JP" altLang="ja-JP" sz="1300">
              <a:solidFill>
                <a:schemeClr val="dk1"/>
              </a:solidFill>
              <a:effectLst/>
              <a:latin typeface="ＭＳ ゴシック" pitchFamily="49" charset="-128"/>
              <a:ea typeface="ＭＳ ゴシック" pitchFamily="49" charset="-128"/>
              <a:cs typeface="+mn-cs"/>
            </a:rPr>
            <a:t>整備事業における借入分</a:t>
          </a:r>
          <a:r>
            <a:rPr kumimoji="1" lang="ja-JP" altLang="en-US" sz="1300">
              <a:solidFill>
                <a:schemeClr val="dk1"/>
              </a:solidFill>
              <a:effectLst/>
              <a:latin typeface="ＭＳ ゴシック" pitchFamily="49" charset="-128"/>
              <a:ea typeface="ＭＳ ゴシック" pitchFamily="49" charset="-128"/>
              <a:cs typeface="+mn-cs"/>
            </a:rPr>
            <a:t>の元金償還</a:t>
          </a:r>
          <a:r>
            <a:rPr kumimoji="1" lang="ja-JP" altLang="ja-JP" sz="1300">
              <a:solidFill>
                <a:schemeClr val="dk1"/>
              </a:solidFill>
              <a:effectLst/>
              <a:latin typeface="ＭＳ ゴシック" pitchFamily="49" charset="-128"/>
              <a:ea typeface="ＭＳ ゴシック" pitchFamily="49" charset="-128"/>
              <a:cs typeface="+mn-cs"/>
            </a:rPr>
            <a:t>が開始</a:t>
          </a:r>
          <a:r>
            <a:rPr kumimoji="1" lang="ja-JP" altLang="en-US" sz="1300">
              <a:solidFill>
                <a:schemeClr val="dk1"/>
              </a:solidFill>
              <a:effectLst/>
              <a:latin typeface="ＭＳ ゴシック" pitchFamily="49" charset="-128"/>
              <a:ea typeface="ＭＳ ゴシック" pitchFamily="49" charset="-128"/>
              <a:cs typeface="+mn-cs"/>
            </a:rPr>
            <a:t>されたことに伴い、全体的に元利償還額が増加している</a:t>
          </a:r>
          <a:r>
            <a:rPr kumimoji="1" lang="ja-JP" altLang="ja-JP" sz="1300">
              <a:solidFill>
                <a:schemeClr val="dk1"/>
              </a:solidFill>
              <a:effectLst/>
              <a:latin typeface="ＭＳ ゴシック" pitchFamily="49" charset="-128"/>
              <a:ea typeface="ＭＳ ゴシック" pitchFamily="49" charset="-128"/>
              <a:cs typeface="+mn-cs"/>
            </a:rPr>
            <a:t>。その</a:t>
          </a:r>
          <a:r>
            <a:rPr kumimoji="1" lang="ja-JP" altLang="en-US" sz="1300">
              <a:solidFill>
                <a:schemeClr val="dk1"/>
              </a:solidFill>
              <a:effectLst/>
              <a:latin typeface="ＭＳ ゴシック" pitchFamily="49" charset="-128"/>
              <a:ea typeface="ＭＳ ゴシック" pitchFamily="49" charset="-128"/>
              <a:cs typeface="+mn-cs"/>
            </a:rPr>
            <a:t>増加傾向にある</a:t>
          </a:r>
          <a:r>
            <a:rPr kumimoji="1" lang="ja-JP" altLang="ja-JP" sz="1300">
              <a:solidFill>
                <a:schemeClr val="dk1"/>
              </a:solidFill>
              <a:effectLst/>
              <a:latin typeface="ＭＳ ゴシック" pitchFamily="49" charset="-128"/>
              <a:ea typeface="ＭＳ ゴシック" pitchFamily="49" charset="-128"/>
              <a:cs typeface="+mn-cs"/>
            </a:rPr>
            <a:t>元利償還に対する繰入金として減債基金を取り崩して充当しており、</a:t>
          </a:r>
          <a:r>
            <a:rPr kumimoji="1" lang="ja-JP" altLang="en-US" sz="1300">
              <a:solidFill>
                <a:schemeClr val="dk1"/>
              </a:solidFill>
              <a:effectLst/>
              <a:latin typeface="ＭＳ ゴシック" pitchFamily="49" charset="-128"/>
              <a:ea typeface="ＭＳ ゴシック" pitchFamily="49" charset="-128"/>
              <a:cs typeface="+mn-cs"/>
            </a:rPr>
            <a:t>基金残高の減となっている。</a:t>
          </a:r>
          <a:r>
            <a:rPr kumimoji="1" lang="en-US" altLang="ja-JP" sz="1300">
              <a:solidFill>
                <a:schemeClr val="dk1"/>
              </a:solidFill>
              <a:effectLst/>
              <a:latin typeface="ＭＳ ゴシック" pitchFamily="49" charset="-128"/>
              <a:ea typeface="ＭＳ ゴシック" pitchFamily="49" charset="-128"/>
              <a:cs typeface="+mn-cs"/>
            </a:rPr>
            <a:t>	</a:t>
          </a:r>
          <a:endParaRPr lang="ja-JP" altLang="ja-JP" sz="1300">
            <a:effectLst/>
            <a:latin typeface="ＭＳ ゴシック" pitchFamily="49" charset="-128"/>
            <a:ea typeface="ＭＳ ゴシック"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itchFamily="49" charset="-128"/>
              <a:ea typeface="ＭＳ ゴシック" pitchFamily="49" charset="-128"/>
              <a:cs typeface="+mn-cs"/>
            </a:rPr>
            <a:t>将来の町財政の健全な運営に資していくため</a:t>
          </a:r>
          <a:r>
            <a:rPr kumimoji="1" lang="ja-JP" altLang="en-US" sz="1300">
              <a:solidFill>
                <a:schemeClr val="dk1"/>
              </a:solidFill>
              <a:effectLst/>
              <a:latin typeface="ＭＳ ゴシック" pitchFamily="49" charset="-128"/>
              <a:ea typeface="ＭＳ ゴシック" pitchFamily="49" charset="-128"/>
              <a:cs typeface="+mn-cs"/>
            </a:rPr>
            <a:t>、</a:t>
          </a:r>
          <a:r>
            <a:rPr kumimoji="1" lang="ja-JP" altLang="ja-JP" sz="1300">
              <a:solidFill>
                <a:schemeClr val="dk1"/>
              </a:solidFill>
              <a:effectLst/>
              <a:latin typeface="ＭＳ ゴシック" pitchFamily="49" charset="-128"/>
              <a:ea typeface="ＭＳ ゴシック" pitchFamily="49" charset="-128"/>
              <a:cs typeface="+mn-cs"/>
            </a:rPr>
            <a:t>財政調整基金と同様に</a:t>
          </a:r>
          <a:r>
            <a:rPr kumimoji="1" lang="ja-JP" altLang="en-US" sz="1300">
              <a:solidFill>
                <a:schemeClr val="dk1"/>
              </a:solidFill>
              <a:effectLst/>
              <a:latin typeface="ＭＳ ゴシック" pitchFamily="49" charset="-128"/>
              <a:ea typeface="ＭＳ ゴシック" pitchFamily="49" charset="-128"/>
              <a:cs typeface="+mn-cs"/>
            </a:rPr>
            <a:t>過度な積立にならないよう</a:t>
          </a:r>
          <a:r>
            <a:rPr kumimoji="1" lang="ja-JP" altLang="ja-JP" sz="1300">
              <a:solidFill>
                <a:schemeClr val="dk1"/>
              </a:solidFill>
              <a:effectLst/>
              <a:latin typeface="ＭＳ ゴシック" pitchFamily="49" charset="-128"/>
              <a:ea typeface="ＭＳ ゴシック" pitchFamily="49" charset="-128"/>
              <a:cs typeface="+mn-cs"/>
            </a:rPr>
            <a:t>基金残高の下限を</a:t>
          </a:r>
          <a:r>
            <a:rPr kumimoji="1" lang="ja-JP" altLang="en-US" sz="1300">
              <a:solidFill>
                <a:schemeClr val="dk1"/>
              </a:solidFill>
              <a:effectLst/>
              <a:latin typeface="ＭＳ ゴシック" pitchFamily="49" charset="-128"/>
              <a:ea typeface="ＭＳ ゴシック" pitchFamily="49" charset="-128"/>
              <a:cs typeface="+mn-cs"/>
            </a:rPr>
            <a:t>定めて</a:t>
          </a:r>
          <a:r>
            <a:rPr kumimoji="1" lang="ja-JP" altLang="ja-JP" sz="1300">
              <a:solidFill>
                <a:schemeClr val="dk1"/>
              </a:solidFill>
              <a:effectLst/>
              <a:latin typeface="ＭＳ ゴシック" pitchFamily="49" charset="-128"/>
              <a:ea typeface="ＭＳ ゴシック" pitchFamily="49" charset="-128"/>
              <a:cs typeface="+mn-cs"/>
            </a:rPr>
            <a:t>町債償還に必要な財源を確保していく。特に平成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ja-JP" sz="1300">
              <a:solidFill>
                <a:schemeClr val="dk1"/>
              </a:solidFill>
              <a:effectLst/>
              <a:latin typeface="ＭＳ ゴシック" pitchFamily="49" charset="-128"/>
              <a:ea typeface="ＭＳ ゴシック" pitchFamily="49" charset="-128"/>
              <a:cs typeface="+mn-cs"/>
            </a:rPr>
            <a:t>、</a:t>
          </a:r>
          <a:r>
            <a:rPr kumimoji="1" lang="en-US" altLang="ja-JP" sz="1300">
              <a:solidFill>
                <a:schemeClr val="dk1"/>
              </a:solidFill>
              <a:effectLst/>
              <a:latin typeface="ＭＳ ゴシック" pitchFamily="49" charset="-128"/>
              <a:ea typeface="ＭＳ ゴシック" pitchFamily="49" charset="-128"/>
              <a:cs typeface="+mn-cs"/>
            </a:rPr>
            <a:t>30</a:t>
          </a:r>
          <a:r>
            <a:rPr kumimoji="1" lang="ja-JP" altLang="ja-JP" sz="1300">
              <a:solidFill>
                <a:schemeClr val="dk1"/>
              </a:solidFill>
              <a:effectLst/>
              <a:latin typeface="ＭＳ ゴシック" pitchFamily="49" charset="-128"/>
              <a:ea typeface="ＭＳ ゴシック" pitchFamily="49" charset="-128"/>
              <a:cs typeface="+mn-cs"/>
            </a:rPr>
            <a:t>年度においては、</a:t>
          </a:r>
          <a:r>
            <a:rPr kumimoji="1" lang="ja-JP" altLang="en-US" sz="1300">
              <a:solidFill>
                <a:schemeClr val="dk1"/>
              </a:solidFill>
              <a:effectLst/>
              <a:latin typeface="ＭＳ ゴシック" pitchFamily="49" charset="-128"/>
              <a:ea typeface="ＭＳ ゴシック" pitchFamily="49" charset="-128"/>
              <a:cs typeface="+mn-cs"/>
            </a:rPr>
            <a:t>武道館、屋内グラウンド等の</a:t>
          </a:r>
          <a:r>
            <a:rPr kumimoji="1" lang="ja-JP" altLang="ja-JP" sz="1300">
              <a:solidFill>
                <a:schemeClr val="dk1"/>
              </a:solidFill>
              <a:effectLst/>
              <a:latin typeface="ＭＳ ゴシック" pitchFamily="49" charset="-128"/>
              <a:ea typeface="ＭＳ ゴシック" pitchFamily="49" charset="-128"/>
              <a:cs typeface="+mn-cs"/>
            </a:rPr>
            <a:t>大型施設整備事業が実施・予定されているため、借入額も増加している。それらの定期償還の開始</a:t>
          </a:r>
          <a:r>
            <a:rPr kumimoji="1" lang="ja-JP" altLang="en-US" sz="1300">
              <a:solidFill>
                <a:schemeClr val="dk1"/>
              </a:solidFill>
              <a:effectLst/>
              <a:latin typeface="ＭＳ ゴシック" pitchFamily="49" charset="-128"/>
              <a:ea typeface="ＭＳ ゴシック" pitchFamily="49" charset="-128"/>
              <a:cs typeface="+mn-cs"/>
            </a:rPr>
            <a:t>を見据え、今後の基金残高の管理を行っていく。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ると有形固定資産減価償却率が低い。その要因としては、公共施設の更新等により比較的新しい公共施設が多いことが考えられる。一方、老朽化が進んでいる公共施設もあり、今後の維持修繕費の増加が懸念されることから、公共施設等総合管理計画に基づき施設の計画的な維持管理に努め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2" name="直線コネクタ 71"/>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6" name="直線コネクタ 7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77"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8" name="フローチャート: 判断 77"/>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9" name="フローチャート: 判断 78"/>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0" name="フローチャート: 判断 79"/>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16510</xdr:rowOff>
    </xdr:from>
    <xdr:to>
      <xdr:col>23</xdr:col>
      <xdr:colOff>136525</xdr:colOff>
      <xdr:row>33</xdr:row>
      <xdr:rowOff>118110</xdr:rowOff>
    </xdr:to>
    <xdr:sp macro="" textlink="">
      <xdr:nvSpPr>
        <xdr:cNvPr id="86" name="楕円 85"/>
        <xdr:cNvSpPr/>
      </xdr:nvSpPr>
      <xdr:spPr>
        <a:xfrm>
          <a:off x="4711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166387</xdr:rowOff>
    </xdr:from>
    <xdr:ext cx="405111" cy="259045"/>
    <xdr:sp macro="" textlink="">
      <xdr:nvSpPr>
        <xdr:cNvPr id="87" name="有形固定資産減価償却率該当値テキスト"/>
        <xdr:cNvSpPr txBox="1"/>
      </xdr:nvSpPr>
      <xdr:spPr>
        <a:xfrm>
          <a:off x="4813300" y="6424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119592</xdr:rowOff>
    </xdr:from>
    <xdr:to>
      <xdr:col>19</xdr:col>
      <xdr:colOff>187325</xdr:colOff>
      <xdr:row>33</xdr:row>
      <xdr:rowOff>49742</xdr:rowOff>
    </xdr:to>
    <xdr:sp macro="" textlink="">
      <xdr:nvSpPr>
        <xdr:cNvPr id="88" name="楕円 87"/>
        <xdr:cNvSpPr/>
      </xdr:nvSpPr>
      <xdr:spPr>
        <a:xfrm>
          <a:off x="4000500" y="637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170392</xdr:rowOff>
    </xdr:from>
    <xdr:to>
      <xdr:col>23</xdr:col>
      <xdr:colOff>85725</xdr:colOff>
      <xdr:row>33</xdr:row>
      <xdr:rowOff>67310</xdr:rowOff>
    </xdr:to>
    <xdr:cxnSp macro="">
      <xdr:nvCxnSpPr>
        <xdr:cNvPr id="89" name="直線コネクタ 88"/>
        <xdr:cNvCxnSpPr/>
      </xdr:nvCxnSpPr>
      <xdr:spPr>
        <a:xfrm>
          <a:off x="4051300" y="6428317"/>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59690</xdr:rowOff>
    </xdr:from>
    <xdr:to>
      <xdr:col>15</xdr:col>
      <xdr:colOff>187325</xdr:colOff>
      <xdr:row>33</xdr:row>
      <xdr:rowOff>161290</xdr:rowOff>
    </xdr:to>
    <xdr:sp macro="" textlink="">
      <xdr:nvSpPr>
        <xdr:cNvPr id="90" name="楕円 89"/>
        <xdr:cNvSpPr/>
      </xdr:nvSpPr>
      <xdr:spPr>
        <a:xfrm>
          <a:off x="323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170392</xdr:rowOff>
    </xdr:from>
    <xdr:to>
      <xdr:col>19</xdr:col>
      <xdr:colOff>136525</xdr:colOff>
      <xdr:row>33</xdr:row>
      <xdr:rowOff>110490</xdr:rowOff>
    </xdr:to>
    <xdr:cxnSp macro="">
      <xdr:nvCxnSpPr>
        <xdr:cNvPr id="91" name="直線コネクタ 90"/>
        <xdr:cNvCxnSpPr/>
      </xdr:nvCxnSpPr>
      <xdr:spPr>
        <a:xfrm flipV="1">
          <a:off x="3289300" y="6428317"/>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92"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3"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40869</xdr:rowOff>
    </xdr:from>
    <xdr:ext cx="405111" cy="259045"/>
    <xdr:sp macro="" textlink="">
      <xdr:nvSpPr>
        <xdr:cNvPr id="94" name="n_1mainValue有形固定資産減価償却率"/>
        <xdr:cNvSpPr txBox="1"/>
      </xdr:nvSpPr>
      <xdr:spPr>
        <a:xfrm>
          <a:off x="3836044" y="647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152417</xdr:rowOff>
    </xdr:from>
    <xdr:ext cx="405111" cy="259045"/>
    <xdr:sp macro="" textlink="">
      <xdr:nvSpPr>
        <xdr:cNvPr id="95" name="n_2mainValue有形固定資産減価償却率"/>
        <xdr:cNvSpPr txBox="1"/>
      </xdr:nvSpPr>
      <xdr:spPr>
        <a:xfrm>
          <a:off x="3086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よりも長くなっている。過疎債の充当率のかさ上げやソフト事業への充当が可能となったことにより、地方債の残高が増加していることに加え、充当可能基金が減ってきていることが要因として考えられる。武道館、屋内グラウンド建設、舟川桜並木、ヒスイ海岸周辺整備などの事業により地方債残高は増え、将来負担額は増加するものと推測され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年度には大型事業が終了することから、新規の起債を抑えることで、以降は地方債残高が逓減していく見込みである。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24" name="直線コネクタ 123"/>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27"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8" name="直線コネクタ 127"/>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0" name="フローチャート: 判断 12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130175</xdr:rowOff>
    </xdr:from>
    <xdr:to>
      <xdr:col>76</xdr:col>
      <xdr:colOff>73025</xdr:colOff>
      <xdr:row>30</xdr:row>
      <xdr:rowOff>60325</xdr:rowOff>
    </xdr:to>
    <xdr:sp macro="" textlink="">
      <xdr:nvSpPr>
        <xdr:cNvPr id="136" name="楕円 135"/>
        <xdr:cNvSpPr/>
      </xdr:nvSpPr>
      <xdr:spPr>
        <a:xfrm>
          <a:off x="14744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153052</xdr:rowOff>
    </xdr:from>
    <xdr:ext cx="340478" cy="259045"/>
    <xdr:sp macro="" textlink="">
      <xdr:nvSpPr>
        <xdr:cNvPr id="137" name="債務償還可能年数該当値テキスト"/>
        <xdr:cNvSpPr txBox="1"/>
      </xdr:nvSpPr>
      <xdr:spPr>
        <a:xfrm>
          <a:off x="14846300" y="5725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040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494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852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4062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4450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327525" y="705993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4450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327525" y="57835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4450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3561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565525" y="6536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71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149225</xdr:rowOff>
    </xdr:from>
    <xdr:to>
      <xdr:col>24</xdr:col>
      <xdr:colOff>114300</xdr:colOff>
      <xdr:row>38</xdr:row>
      <xdr:rowOff>79375</xdr:rowOff>
    </xdr:to>
    <xdr:sp macro="" textlink="">
      <xdr:nvSpPr>
        <xdr:cNvPr id="70" name="楕円 69"/>
        <xdr:cNvSpPr/>
      </xdr:nvSpPr>
      <xdr:spPr>
        <a:xfrm>
          <a:off x="43561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652</xdr:rowOff>
    </xdr:from>
    <xdr:ext cx="405111" cy="259045"/>
    <xdr:sp macro="" textlink="">
      <xdr:nvSpPr>
        <xdr:cNvPr id="71" name="【道路】&#10;有形固定資産減価償却率該当値テキスト"/>
        <xdr:cNvSpPr txBox="1"/>
      </xdr:nvSpPr>
      <xdr:spPr>
        <a:xfrm>
          <a:off x="4445000" y="634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2" name="楕円 71"/>
        <xdr:cNvSpPr/>
      </xdr:nvSpPr>
      <xdr:spPr>
        <a:xfrm>
          <a:off x="3565525" y="65195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28575</xdr:rowOff>
    </xdr:from>
    <xdr:to>
      <xdr:col>24</xdr:col>
      <xdr:colOff>63500</xdr:colOff>
      <xdr:row>38</xdr:row>
      <xdr:rowOff>55245</xdr:rowOff>
    </xdr:to>
    <xdr:cxnSp macro="">
      <xdr:nvCxnSpPr>
        <xdr:cNvPr id="73" name="直線コネクタ 72"/>
        <xdr:cNvCxnSpPr/>
      </xdr:nvCxnSpPr>
      <xdr:spPr>
        <a:xfrm flipV="1">
          <a:off x="3616325" y="6543675"/>
          <a:ext cx="79057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4" name="楕円 73"/>
        <xdr:cNvSpPr/>
      </xdr:nvSpPr>
      <xdr:spPr>
        <a:xfrm>
          <a:off x="2714625"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55245</xdr:rowOff>
    </xdr:from>
    <xdr:to>
      <xdr:col>19</xdr:col>
      <xdr:colOff>177800</xdr:colOff>
      <xdr:row>38</xdr:row>
      <xdr:rowOff>91440</xdr:rowOff>
    </xdr:to>
    <xdr:cxnSp macro="">
      <xdr:nvCxnSpPr>
        <xdr:cNvPr id="75" name="直線コネクタ 74"/>
        <xdr:cNvCxnSpPr/>
      </xdr:nvCxnSpPr>
      <xdr:spPr>
        <a:xfrm flipV="1">
          <a:off x="2765425" y="6570345"/>
          <a:ext cx="8509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114317</xdr:rowOff>
    </xdr:from>
    <xdr:ext cx="405111" cy="259045"/>
    <xdr:sp macro="" textlink="">
      <xdr:nvSpPr>
        <xdr:cNvPr id="76" name="n_1aveValue【道路】&#10;有形固定資産減価償却率"/>
        <xdr:cNvSpPr txBox="1"/>
      </xdr:nvSpPr>
      <xdr:spPr>
        <a:xfrm>
          <a:off x="341059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57239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122572</xdr:rowOff>
    </xdr:from>
    <xdr:ext cx="405111" cy="259045"/>
    <xdr:sp macro="" textlink="">
      <xdr:nvSpPr>
        <xdr:cNvPr id="78" name="n_1mainValue【道路】&#10;有形固定資産減価償却率"/>
        <xdr:cNvSpPr txBox="1"/>
      </xdr:nvSpPr>
      <xdr:spPr>
        <a:xfrm>
          <a:off x="341059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133367</xdr:rowOff>
    </xdr:from>
    <xdr:ext cx="405111" cy="259045"/>
    <xdr:sp macro="" textlink="">
      <xdr:nvSpPr>
        <xdr:cNvPr id="79" name="n_2mainValue【道路】&#10;有形固定資産減価償却率"/>
        <xdr:cNvSpPr txBox="1"/>
      </xdr:nvSpPr>
      <xdr:spPr>
        <a:xfrm>
          <a:off x="257239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280150" y="723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8320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280150" y="685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577742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280150" y="647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57774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280150" y="609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577742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280150" y="571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5777426"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71330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9952990"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9991725"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9874250" y="70529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9991725"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9874250" y="564129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9991725"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9912350" y="66271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11225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270875" y="670225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132423</xdr:rowOff>
    </xdr:from>
    <xdr:to>
      <xdr:col>55</xdr:col>
      <xdr:colOff>50800</xdr:colOff>
      <xdr:row>39</xdr:row>
      <xdr:rowOff>62573</xdr:rowOff>
    </xdr:to>
    <xdr:sp macro="" textlink="">
      <xdr:nvSpPr>
        <xdr:cNvPr id="117" name="楕円 116"/>
        <xdr:cNvSpPr/>
      </xdr:nvSpPr>
      <xdr:spPr>
        <a:xfrm>
          <a:off x="9912350" y="664752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110850</xdr:rowOff>
    </xdr:from>
    <xdr:ext cx="534377" cy="259045"/>
    <xdr:sp macro="" textlink="">
      <xdr:nvSpPr>
        <xdr:cNvPr id="118" name="【道路】&#10;一人当たり延長該当値テキスト"/>
        <xdr:cNvSpPr txBox="1"/>
      </xdr:nvSpPr>
      <xdr:spPr>
        <a:xfrm>
          <a:off x="9991725" y="66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137052</xdr:rowOff>
    </xdr:from>
    <xdr:to>
      <xdr:col>50</xdr:col>
      <xdr:colOff>165100</xdr:colOff>
      <xdr:row>39</xdr:row>
      <xdr:rowOff>67202</xdr:rowOff>
    </xdr:to>
    <xdr:sp macro="" textlink="">
      <xdr:nvSpPr>
        <xdr:cNvPr id="119" name="楕円 118"/>
        <xdr:cNvSpPr/>
      </xdr:nvSpPr>
      <xdr:spPr>
        <a:xfrm>
          <a:off x="9112250" y="665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11773</xdr:rowOff>
    </xdr:from>
    <xdr:to>
      <xdr:col>55</xdr:col>
      <xdr:colOff>0</xdr:colOff>
      <xdr:row>39</xdr:row>
      <xdr:rowOff>16402</xdr:rowOff>
    </xdr:to>
    <xdr:cxnSp macro="">
      <xdr:nvCxnSpPr>
        <xdr:cNvPr id="120" name="直線コネクタ 119"/>
        <xdr:cNvCxnSpPr/>
      </xdr:nvCxnSpPr>
      <xdr:spPr>
        <a:xfrm flipV="1">
          <a:off x="9163050" y="6698323"/>
          <a:ext cx="790575"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159512</xdr:rowOff>
    </xdr:from>
    <xdr:to>
      <xdr:col>46</xdr:col>
      <xdr:colOff>38100</xdr:colOff>
      <xdr:row>39</xdr:row>
      <xdr:rowOff>89662</xdr:rowOff>
    </xdr:to>
    <xdr:sp macro="" textlink="">
      <xdr:nvSpPr>
        <xdr:cNvPr id="121" name="楕円 120"/>
        <xdr:cNvSpPr/>
      </xdr:nvSpPr>
      <xdr:spPr>
        <a:xfrm>
          <a:off x="8270875" y="66746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16402</xdr:rowOff>
    </xdr:from>
    <xdr:to>
      <xdr:col>50</xdr:col>
      <xdr:colOff>114300</xdr:colOff>
      <xdr:row>39</xdr:row>
      <xdr:rowOff>38862</xdr:rowOff>
    </xdr:to>
    <xdr:cxnSp macro="">
      <xdr:nvCxnSpPr>
        <xdr:cNvPr id="122" name="直線コネクタ 121"/>
        <xdr:cNvCxnSpPr/>
      </xdr:nvCxnSpPr>
      <xdr:spPr>
        <a:xfrm flipV="1">
          <a:off x="8321675" y="6702952"/>
          <a:ext cx="841375"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8892686"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0640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58329</xdr:rowOff>
    </xdr:from>
    <xdr:ext cx="534377" cy="259045"/>
    <xdr:sp macro="" textlink="">
      <xdr:nvSpPr>
        <xdr:cNvPr id="125" name="n_1mainValue【道路】&#10;一人当たり延長"/>
        <xdr:cNvSpPr txBox="1"/>
      </xdr:nvSpPr>
      <xdr:spPr>
        <a:xfrm>
          <a:off x="8892686" y="67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106189</xdr:rowOff>
    </xdr:from>
    <xdr:ext cx="534377" cy="259045"/>
    <xdr:sp macro="" textlink="">
      <xdr:nvSpPr>
        <xdr:cNvPr id="126" name="n_2mainValue【道路】&#10;一人当たり延長"/>
        <xdr:cNvSpPr txBox="1"/>
      </xdr:nvSpPr>
      <xdr:spPr>
        <a:xfrm>
          <a:off x="8064011"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239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0401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239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494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239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494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239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494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239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494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239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852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4062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4450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327525" y="1104464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4450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327525" y="947057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4450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3561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565525" y="1010557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714625"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66" name="楕円 165"/>
        <xdr:cNvSpPr/>
      </xdr:nvSpPr>
      <xdr:spPr>
        <a:xfrm>
          <a:off x="43561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67" name="【橋りょう・トンネル】&#10;有形固定資産減価償却率該当値テキスト"/>
        <xdr:cNvSpPr txBox="1"/>
      </xdr:nvSpPr>
      <xdr:spPr>
        <a:xfrm>
          <a:off x="44450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71665</xdr:rowOff>
    </xdr:from>
    <xdr:to>
      <xdr:col>20</xdr:col>
      <xdr:colOff>38100</xdr:colOff>
      <xdr:row>60</xdr:row>
      <xdr:rowOff>1815</xdr:rowOff>
    </xdr:to>
    <xdr:sp macro="" textlink="">
      <xdr:nvSpPr>
        <xdr:cNvPr id="168" name="楕円 167"/>
        <xdr:cNvSpPr/>
      </xdr:nvSpPr>
      <xdr:spPr>
        <a:xfrm>
          <a:off x="3565525" y="101872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122465</xdr:rowOff>
    </xdr:to>
    <xdr:cxnSp macro="">
      <xdr:nvCxnSpPr>
        <xdr:cNvPr id="169" name="直線コネクタ 168"/>
        <xdr:cNvCxnSpPr/>
      </xdr:nvCxnSpPr>
      <xdr:spPr>
        <a:xfrm flipV="1">
          <a:off x="3616325" y="10213522"/>
          <a:ext cx="790575"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70" name="楕円 169"/>
        <xdr:cNvSpPr/>
      </xdr:nvSpPr>
      <xdr:spPr>
        <a:xfrm>
          <a:off x="2714625"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122465</xdr:rowOff>
    </xdr:from>
    <xdr:to>
      <xdr:col>19</xdr:col>
      <xdr:colOff>177800</xdr:colOff>
      <xdr:row>59</xdr:row>
      <xdr:rowOff>146957</xdr:rowOff>
    </xdr:to>
    <xdr:cxnSp macro="">
      <xdr:nvCxnSpPr>
        <xdr:cNvPr id="171" name="直線コネクタ 170"/>
        <xdr:cNvCxnSpPr/>
      </xdr:nvCxnSpPr>
      <xdr:spPr>
        <a:xfrm flipV="1">
          <a:off x="2765425" y="10238015"/>
          <a:ext cx="8509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41059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57239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164392</xdr:rowOff>
    </xdr:from>
    <xdr:ext cx="405111" cy="259045"/>
    <xdr:sp macro="" textlink="">
      <xdr:nvSpPr>
        <xdr:cNvPr id="174" name="n_1mainValue【橋りょう・トンネル】&#10;有形固定資産減価償却率"/>
        <xdr:cNvSpPr txBox="1"/>
      </xdr:nvSpPr>
      <xdr:spPr>
        <a:xfrm>
          <a:off x="3410594"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17434</xdr:rowOff>
    </xdr:from>
    <xdr:ext cx="405111" cy="259045"/>
    <xdr:sp macro="" textlink="">
      <xdr:nvSpPr>
        <xdr:cNvPr id="175" name="n_2mainValue【橋りょう・トンネル】&#10;有形固定資産減価償却率"/>
        <xdr:cNvSpPr txBox="1"/>
      </xdr:nvSpPr>
      <xdr:spPr>
        <a:xfrm>
          <a:off x="257239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280150" y="1104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04088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280150" y="1066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5713306"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280150" y="1028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62315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280150" y="990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62315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280150" y="952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623153"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623153"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9952990"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9991725"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9874250" y="110460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9991725"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9874250" y="97911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9991725"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9912350" y="1072922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11225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270875" y="107758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43420</xdr:rowOff>
    </xdr:from>
    <xdr:to>
      <xdr:col>55</xdr:col>
      <xdr:colOff>50800</xdr:colOff>
      <xdr:row>63</xdr:row>
      <xdr:rowOff>145020</xdr:rowOff>
    </xdr:to>
    <xdr:sp macro="" textlink="">
      <xdr:nvSpPr>
        <xdr:cNvPr id="213" name="楕円 212"/>
        <xdr:cNvSpPr/>
      </xdr:nvSpPr>
      <xdr:spPr>
        <a:xfrm>
          <a:off x="9912350" y="108447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21847</xdr:rowOff>
    </xdr:from>
    <xdr:ext cx="599010" cy="259045"/>
    <xdr:sp macro="" textlink="">
      <xdr:nvSpPr>
        <xdr:cNvPr id="214" name="【橋りょう・トンネル】&#10;一人当たり有形固定資産（償却資産）額該当値テキスト"/>
        <xdr:cNvSpPr txBox="1"/>
      </xdr:nvSpPr>
      <xdr:spPr>
        <a:xfrm>
          <a:off x="9991725" y="10823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46316</xdr:rowOff>
    </xdr:from>
    <xdr:to>
      <xdr:col>50</xdr:col>
      <xdr:colOff>165100</xdr:colOff>
      <xdr:row>63</xdr:row>
      <xdr:rowOff>147916</xdr:rowOff>
    </xdr:to>
    <xdr:sp macro="" textlink="">
      <xdr:nvSpPr>
        <xdr:cNvPr id="215" name="楕円 214"/>
        <xdr:cNvSpPr/>
      </xdr:nvSpPr>
      <xdr:spPr>
        <a:xfrm>
          <a:off x="9112250" y="10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94220</xdr:rowOff>
    </xdr:from>
    <xdr:to>
      <xdr:col>55</xdr:col>
      <xdr:colOff>0</xdr:colOff>
      <xdr:row>63</xdr:row>
      <xdr:rowOff>97116</xdr:rowOff>
    </xdr:to>
    <xdr:cxnSp macro="">
      <xdr:nvCxnSpPr>
        <xdr:cNvPr id="216" name="直線コネクタ 215"/>
        <xdr:cNvCxnSpPr/>
      </xdr:nvCxnSpPr>
      <xdr:spPr>
        <a:xfrm flipV="1">
          <a:off x="9163050" y="10895570"/>
          <a:ext cx="790575"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49907</xdr:rowOff>
    </xdr:from>
    <xdr:to>
      <xdr:col>46</xdr:col>
      <xdr:colOff>38100</xdr:colOff>
      <xdr:row>63</xdr:row>
      <xdr:rowOff>151507</xdr:rowOff>
    </xdr:to>
    <xdr:sp macro="" textlink="">
      <xdr:nvSpPr>
        <xdr:cNvPr id="217" name="楕円 216"/>
        <xdr:cNvSpPr/>
      </xdr:nvSpPr>
      <xdr:spPr>
        <a:xfrm>
          <a:off x="8270875" y="1085125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97116</xdr:rowOff>
    </xdr:from>
    <xdr:to>
      <xdr:col>50</xdr:col>
      <xdr:colOff>114300</xdr:colOff>
      <xdr:row>63</xdr:row>
      <xdr:rowOff>100707</xdr:rowOff>
    </xdr:to>
    <xdr:cxnSp macro="">
      <xdr:nvCxnSpPr>
        <xdr:cNvPr id="218" name="直線コネクタ 217"/>
        <xdr:cNvCxnSpPr/>
      </xdr:nvCxnSpPr>
      <xdr:spPr>
        <a:xfrm flipV="1">
          <a:off x="8321675" y="10898466"/>
          <a:ext cx="841375" cy="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88698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0316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139043</xdr:rowOff>
    </xdr:from>
    <xdr:ext cx="599010" cy="259045"/>
    <xdr:sp macro="" textlink="">
      <xdr:nvSpPr>
        <xdr:cNvPr id="221" name="n_1mainValue【橋りょう・トンネル】&#10;一人当たり有形固定資産（償却資産）額"/>
        <xdr:cNvSpPr txBox="1"/>
      </xdr:nvSpPr>
      <xdr:spPr>
        <a:xfrm>
          <a:off x="8869895" y="1094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142634</xdr:rowOff>
    </xdr:from>
    <xdr:ext cx="599010" cy="259045"/>
    <xdr:sp macro="" textlink="">
      <xdr:nvSpPr>
        <xdr:cNvPr id="222" name="n_2mainValue【橋りょう・トンネル】&#10;一人当たり有形固定資産（償却資産）額"/>
        <xdr:cNvSpPr txBox="1"/>
      </xdr:nvSpPr>
      <xdr:spPr>
        <a:xfrm>
          <a:off x="8031695" y="1094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852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4062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4450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327525" y="147027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4450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32752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4450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3561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565525" y="13970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714625"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154939</xdr:rowOff>
    </xdr:from>
    <xdr:to>
      <xdr:col>24</xdr:col>
      <xdr:colOff>114300</xdr:colOff>
      <xdr:row>82</xdr:row>
      <xdr:rowOff>85089</xdr:rowOff>
    </xdr:to>
    <xdr:sp macro="" textlink="">
      <xdr:nvSpPr>
        <xdr:cNvPr id="261" name="楕円 260"/>
        <xdr:cNvSpPr/>
      </xdr:nvSpPr>
      <xdr:spPr>
        <a:xfrm>
          <a:off x="43561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133366</xdr:rowOff>
    </xdr:from>
    <xdr:ext cx="405111" cy="259045"/>
    <xdr:sp macro="" textlink="">
      <xdr:nvSpPr>
        <xdr:cNvPr id="262" name="【公営住宅】&#10;有形固定資産減価償却率該当値テキスト"/>
        <xdr:cNvSpPr txBox="1"/>
      </xdr:nvSpPr>
      <xdr:spPr>
        <a:xfrm>
          <a:off x="4445000" y="1402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154939</xdr:rowOff>
    </xdr:from>
    <xdr:to>
      <xdr:col>20</xdr:col>
      <xdr:colOff>38100</xdr:colOff>
      <xdr:row>82</xdr:row>
      <xdr:rowOff>85089</xdr:rowOff>
    </xdr:to>
    <xdr:sp macro="" textlink="">
      <xdr:nvSpPr>
        <xdr:cNvPr id="263" name="楕円 262"/>
        <xdr:cNvSpPr/>
      </xdr:nvSpPr>
      <xdr:spPr>
        <a:xfrm>
          <a:off x="3565525" y="14042389"/>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34289</xdr:rowOff>
    </xdr:from>
    <xdr:to>
      <xdr:col>24</xdr:col>
      <xdr:colOff>63500</xdr:colOff>
      <xdr:row>82</xdr:row>
      <xdr:rowOff>34289</xdr:rowOff>
    </xdr:to>
    <xdr:cxnSp macro="">
      <xdr:nvCxnSpPr>
        <xdr:cNvPr id="264" name="直線コネクタ 263"/>
        <xdr:cNvCxnSpPr/>
      </xdr:nvCxnSpPr>
      <xdr:spPr>
        <a:xfrm>
          <a:off x="3616325" y="14093189"/>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126364</xdr:rowOff>
    </xdr:from>
    <xdr:to>
      <xdr:col>15</xdr:col>
      <xdr:colOff>101600</xdr:colOff>
      <xdr:row>82</xdr:row>
      <xdr:rowOff>56514</xdr:rowOff>
    </xdr:to>
    <xdr:sp macro="" textlink="">
      <xdr:nvSpPr>
        <xdr:cNvPr id="265" name="楕円 264"/>
        <xdr:cNvSpPr/>
      </xdr:nvSpPr>
      <xdr:spPr>
        <a:xfrm>
          <a:off x="2714625"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5714</xdr:rowOff>
    </xdr:from>
    <xdr:to>
      <xdr:col>19</xdr:col>
      <xdr:colOff>177800</xdr:colOff>
      <xdr:row>82</xdr:row>
      <xdr:rowOff>34289</xdr:rowOff>
    </xdr:to>
    <xdr:cxnSp macro="">
      <xdr:nvCxnSpPr>
        <xdr:cNvPr id="266" name="直線コネクタ 265"/>
        <xdr:cNvCxnSpPr/>
      </xdr:nvCxnSpPr>
      <xdr:spPr>
        <a:xfrm>
          <a:off x="2765425" y="14064614"/>
          <a:ext cx="8509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41059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57239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76216</xdr:rowOff>
    </xdr:from>
    <xdr:ext cx="405111" cy="259045"/>
    <xdr:sp macro="" textlink="">
      <xdr:nvSpPr>
        <xdr:cNvPr id="269" name="n_1mainValue【公営住宅】&#10;有形固定資産減価償却率"/>
        <xdr:cNvSpPr txBox="1"/>
      </xdr:nvSpPr>
      <xdr:spPr>
        <a:xfrm>
          <a:off x="3410594"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270" name="n_2mainValue【公営住宅】&#10;有形固定資産減価償却率"/>
        <xdr:cNvSpPr txBox="1"/>
      </xdr:nvSpPr>
      <xdr:spPr>
        <a:xfrm>
          <a:off x="257239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9952990"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9991725"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9874250" y="148388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9991725"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9874250" y="135624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9991725"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9912350" y="145376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11225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270875" y="145373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137033</xdr:rowOff>
    </xdr:from>
    <xdr:to>
      <xdr:col>55</xdr:col>
      <xdr:colOff>50800</xdr:colOff>
      <xdr:row>85</xdr:row>
      <xdr:rowOff>67183</xdr:rowOff>
    </xdr:to>
    <xdr:sp macro="" textlink="">
      <xdr:nvSpPr>
        <xdr:cNvPr id="308" name="楕円 307"/>
        <xdr:cNvSpPr/>
      </xdr:nvSpPr>
      <xdr:spPr>
        <a:xfrm>
          <a:off x="9912350" y="145388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115460</xdr:rowOff>
    </xdr:from>
    <xdr:ext cx="469744" cy="259045"/>
    <xdr:sp macro="" textlink="">
      <xdr:nvSpPr>
        <xdr:cNvPr id="309" name="【公営住宅】&#10;一人当たり面積該当値テキスト"/>
        <xdr:cNvSpPr txBox="1"/>
      </xdr:nvSpPr>
      <xdr:spPr>
        <a:xfrm>
          <a:off x="9991725" y="145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141987</xdr:rowOff>
    </xdr:from>
    <xdr:to>
      <xdr:col>50</xdr:col>
      <xdr:colOff>165100</xdr:colOff>
      <xdr:row>85</xdr:row>
      <xdr:rowOff>72137</xdr:rowOff>
    </xdr:to>
    <xdr:sp macro="" textlink="">
      <xdr:nvSpPr>
        <xdr:cNvPr id="310" name="楕円 309"/>
        <xdr:cNvSpPr/>
      </xdr:nvSpPr>
      <xdr:spPr>
        <a:xfrm>
          <a:off x="911225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16383</xdr:rowOff>
    </xdr:from>
    <xdr:to>
      <xdr:col>55</xdr:col>
      <xdr:colOff>0</xdr:colOff>
      <xdr:row>85</xdr:row>
      <xdr:rowOff>21337</xdr:rowOff>
    </xdr:to>
    <xdr:cxnSp macro="">
      <xdr:nvCxnSpPr>
        <xdr:cNvPr id="311" name="直線コネクタ 310"/>
        <xdr:cNvCxnSpPr/>
      </xdr:nvCxnSpPr>
      <xdr:spPr>
        <a:xfrm flipV="1">
          <a:off x="9163050" y="14589633"/>
          <a:ext cx="790575"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12" name="楕円 311"/>
        <xdr:cNvSpPr/>
      </xdr:nvSpPr>
      <xdr:spPr>
        <a:xfrm>
          <a:off x="8270875" y="1455369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21337</xdr:rowOff>
    </xdr:from>
    <xdr:to>
      <xdr:col>50</xdr:col>
      <xdr:colOff>114300</xdr:colOff>
      <xdr:row>85</xdr:row>
      <xdr:rowOff>31242</xdr:rowOff>
    </xdr:to>
    <xdr:cxnSp macro="">
      <xdr:nvCxnSpPr>
        <xdr:cNvPr id="313" name="直線コネクタ 312"/>
        <xdr:cNvCxnSpPr/>
      </xdr:nvCxnSpPr>
      <xdr:spPr>
        <a:xfrm flipV="1">
          <a:off x="8321675" y="14594587"/>
          <a:ext cx="841375"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8925002"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0963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63264</xdr:rowOff>
    </xdr:from>
    <xdr:ext cx="469744" cy="259045"/>
    <xdr:sp macro="" textlink="">
      <xdr:nvSpPr>
        <xdr:cNvPr id="316" name="n_1mainValue【公営住宅】&#10;一人当たり面積"/>
        <xdr:cNvSpPr txBox="1"/>
      </xdr:nvSpPr>
      <xdr:spPr>
        <a:xfrm>
          <a:off x="8925002"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17" name="n_2mainValue【公営住宅】&#10;一人当たり面積"/>
        <xdr:cNvSpPr txBox="1"/>
      </xdr:nvSpPr>
      <xdr:spPr>
        <a:xfrm>
          <a:off x="80963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23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23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1936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1936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2801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2801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4834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4834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5509239"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5547975"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5420975" y="699325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5547975"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5420975" y="57397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5547975"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5459075"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4658975"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38176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368" name="楕円 367"/>
        <xdr:cNvSpPr/>
      </xdr:nvSpPr>
      <xdr:spPr>
        <a:xfrm>
          <a:off x="15459075" y="674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40022</xdr:rowOff>
    </xdr:from>
    <xdr:ext cx="405111" cy="259045"/>
    <xdr:sp macro="" textlink="">
      <xdr:nvSpPr>
        <xdr:cNvPr id="369" name="【認定こども園・幼稚園・保育所】&#10;有形固定資産減価償却率該当値テキスト"/>
        <xdr:cNvSpPr txBox="1"/>
      </xdr:nvSpPr>
      <xdr:spPr>
        <a:xfrm>
          <a:off x="15547975"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128270</xdr:rowOff>
    </xdr:from>
    <xdr:to>
      <xdr:col>81</xdr:col>
      <xdr:colOff>101600</xdr:colOff>
      <xdr:row>40</xdr:row>
      <xdr:rowOff>58420</xdr:rowOff>
    </xdr:to>
    <xdr:sp macro="" textlink="">
      <xdr:nvSpPr>
        <xdr:cNvPr id="370" name="楕円 369"/>
        <xdr:cNvSpPr/>
      </xdr:nvSpPr>
      <xdr:spPr>
        <a:xfrm>
          <a:off x="14658975"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112395</xdr:rowOff>
    </xdr:from>
    <xdr:to>
      <xdr:col>85</xdr:col>
      <xdr:colOff>127000</xdr:colOff>
      <xdr:row>40</xdr:row>
      <xdr:rowOff>7620</xdr:rowOff>
    </xdr:to>
    <xdr:cxnSp macro="">
      <xdr:nvCxnSpPr>
        <xdr:cNvPr id="371" name="直線コネクタ 370"/>
        <xdr:cNvCxnSpPr/>
      </xdr:nvCxnSpPr>
      <xdr:spPr>
        <a:xfrm flipV="1">
          <a:off x="14709775" y="6798945"/>
          <a:ext cx="8001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145415</xdr:rowOff>
    </xdr:from>
    <xdr:to>
      <xdr:col>76</xdr:col>
      <xdr:colOff>165100</xdr:colOff>
      <xdr:row>40</xdr:row>
      <xdr:rowOff>75565</xdr:rowOff>
    </xdr:to>
    <xdr:sp macro="" textlink="">
      <xdr:nvSpPr>
        <xdr:cNvPr id="372" name="楕円 371"/>
        <xdr:cNvSpPr/>
      </xdr:nvSpPr>
      <xdr:spPr>
        <a:xfrm>
          <a:off x="13817600" y="683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24765</xdr:rowOff>
    </xdr:to>
    <xdr:cxnSp macro="">
      <xdr:nvCxnSpPr>
        <xdr:cNvPr id="373" name="直線コネクタ 372"/>
        <xdr:cNvCxnSpPr/>
      </xdr:nvCxnSpPr>
      <xdr:spPr>
        <a:xfrm flipV="1">
          <a:off x="13868400" y="6865620"/>
          <a:ext cx="841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139717</xdr:rowOff>
    </xdr:from>
    <xdr:ext cx="405111" cy="259045"/>
    <xdr:sp macro="" textlink="">
      <xdr:nvSpPr>
        <xdr:cNvPr id="374" name="n_1aveValue【認定こども園・幼稚園・保育所】&#10;有形固定資産減価償却率"/>
        <xdr:cNvSpPr txBox="1"/>
      </xdr:nvSpPr>
      <xdr:spPr>
        <a:xfrm>
          <a:off x="14504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75" name="n_2aveValue【認定こども園・幼稚園・保育所】&#10;有形固定資産減価償却率"/>
        <xdr:cNvSpPr txBox="1"/>
      </xdr:nvSpPr>
      <xdr:spPr>
        <a:xfrm>
          <a:off x="13675369"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49547</xdr:rowOff>
    </xdr:from>
    <xdr:ext cx="405111" cy="259045"/>
    <xdr:sp macro="" textlink="">
      <xdr:nvSpPr>
        <xdr:cNvPr id="376" name="n_1mainValue【認定こども園・幼稚園・保育所】&#10;有形固定資産減価償却率"/>
        <xdr:cNvSpPr txBox="1"/>
      </xdr:nvSpPr>
      <xdr:spPr>
        <a:xfrm>
          <a:off x="145040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66692</xdr:rowOff>
    </xdr:from>
    <xdr:ext cx="405111" cy="259045"/>
    <xdr:sp macro="" textlink="">
      <xdr:nvSpPr>
        <xdr:cNvPr id="377" name="n_2mainValue【認定こども園・幼稚園・保育所】&#10;有形固定資産減価償却率"/>
        <xdr:cNvSpPr txBox="1"/>
      </xdr:nvSpPr>
      <xdr:spPr>
        <a:xfrm>
          <a:off x="13675369" y="692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73736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6934996"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73736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6934996"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73736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6934996"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73736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69349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10559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10947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0977225" y="71285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10947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0977225" y="57477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10947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10058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0215225" y="639419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19364325"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9398</xdr:rowOff>
    </xdr:from>
    <xdr:to>
      <xdr:col>116</xdr:col>
      <xdr:colOff>114300</xdr:colOff>
      <xdr:row>36</xdr:row>
      <xdr:rowOff>110998</xdr:rowOff>
    </xdr:to>
    <xdr:sp macro="" textlink="">
      <xdr:nvSpPr>
        <xdr:cNvPr id="413" name="楕円 412"/>
        <xdr:cNvSpPr/>
      </xdr:nvSpPr>
      <xdr:spPr>
        <a:xfrm>
          <a:off x="21005800" y="618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32275</xdr:rowOff>
    </xdr:from>
    <xdr:ext cx="469744" cy="259045"/>
    <xdr:sp macro="" textlink="">
      <xdr:nvSpPr>
        <xdr:cNvPr id="414" name="【認定こども園・幼稚園・保育所】&#10;一人当たり面積該当値テキスト"/>
        <xdr:cNvSpPr txBox="1"/>
      </xdr:nvSpPr>
      <xdr:spPr>
        <a:xfrm>
          <a:off x="21094700" y="603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25400</xdr:rowOff>
    </xdr:from>
    <xdr:to>
      <xdr:col>112</xdr:col>
      <xdr:colOff>38100</xdr:colOff>
      <xdr:row>36</xdr:row>
      <xdr:rowOff>127000</xdr:rowOff>
    </xdr:to>
    <xdr:sp macro="" textlink="">
      <xdr:nvSpPr>
        <xdr:cNvPr id="415" name="楕円 414"/>
        <xdr:cNvSpPr/>
      </xdr:nvSpPr>
      <xdr:spPr>
        <a:xfrm>
          <a:off x="20215225" y="6197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60198</xdr:rowOff>
    </xdr:from>
    <xdr:to>
      <xdr:col>116</xdr:col>
      <xdr:colOff>63500</xdr:colOff>
      <xdr:row>36</xdr:row>
      <xdr:rowOff>76200</xdr:rowOff>
    </xdr:to>
    <xdr:cxnSp macro="">
      <xdr:nvCxnSpPr>
        <xdr:cNvPr id="416" name="直線コネクタ 415"/>
        <xdr:cNvCxnSpPr/>
      </xdr:nvCxnSpPr>
      <xdr:spPr>
        <a:xfrm flipV="1">
          <a:off x="20266025" y="6232398"/>
          <a:ext cx="790575"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417" name="楕円 416"/>
        <xdr:cNvSpPr/>
      </xdr:nvSpPr>
      <xdr:spPr>
        <a:xfrm>
          <a:off x="19364325"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76200</xdr:rowOff>
    </xdr:from>
    <xdr:to>
      <xdr:col>111</xdr:col>
      <xdr:colOff>177800</xdr:colOff>
      <xdr:row>36</xdr:row>
      <xdr:rowOff>99060</xdr:rowOff>
    </xdr:to>
    <xdr:cxnSp macro="">
      <xdr:nvCxnSpPr>
        <xdr:cNvPr id="418" name="直線コネクタ 417"/>
        <xdr:cNvCxnSpPr/>
      </xdr:nvCxnSpPr>
      <xdr:spPr>
        <a:xfrm flipV="1">
          <a:off x="19415125" y="6248400"/>
          <a:ext cx="850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002797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1918977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143527</xdr:rowOff>
    </xdr:from>
    <xdr:ext cx="469744" cy="259045"/>
    <xdr:sp macro="" textlink="">
      <xdr:nvSpPr>
        <xdr:cNvPr id="421" name="n_1mainValue【認定こども園・幼稚園・保育所】&#10;一人当たり面積"/>
        <xdr:cNvSpPr txBox="1"/>
      </xdr:nvSpPr>
      <xdr:spPr>
        <a:xfrm>
          <a:off x="2002797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422" name="n_2mainValue【認定こども園・幼稚園・保育所】&#10;一人当たり面積"/>
        <xdr:cNvSpPr txBox="1"/>
      </xdr:nvSpPr>
      <xdr:spPr>
        <a:xfrm>
          <a:off x="1918977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1826875"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1506986"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1826875"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144286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1826875"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144286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1826875"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144286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1826875"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144286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1826875"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38827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38827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5509239"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5547975"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5420975" y="109891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5547975"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5420975" y="969100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76580</xdr:rowOff>
    </xdr:from>
    <xdr:ext cx="405111" cy="259045"/>
    <xdr:sp macro="" textlink="">
      <xdr:nvSpPr>
        <xdr:cNvPr id="453" name="【学校施設】&#10;有形固定資産減価償却率平均値テキスト"/>
        <xdr:cNvSpPr txBox="1"/>
      </xdr:nvSpPr>
      <xdr:spPr>
        <a:xfrm>
          <a:off x="15547975" y="1002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5459075"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4658975"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38176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462" name="楕円 461"/>
        <xdr:cNvSpPr/>
      </xdr:nvSpPr>
      <xdr:spPr>
        <a:xfrm>
          <a:off x="15459075"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463" name="【学校施設】&#10;有形固定資産減価償却率該当値テキスト"/>
        <xdr:cNvSpPr txBox="1"/>
      </xdr:nvSpPr>
      <xdr:spPr>
        <a:xfrm>
          <a:off x="15547975"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19413</xdr:rowOff>
    </xdr:from>
    <xdr:to>
      <xdr:col>81</xdr:col>
      <xdr:colOff>101600</xdr:colOff>
      <xdr:row>60</xdr:row>
      <xdr:rowOff>121013</xdr:rowOff>
    </xdr:to>
    <xdr:sp macro="" textlink="">
      <xdr:nvSpPr>
        <xdr:cNvPr id="464" name="楕円 463"/>
        <xdr:cNvSpPr/>
      </xdr:nvSpPr>
      <xdr:spPr>
        <a:xfrm>
          <a:off x="14658975"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70213</xdr:rowOff>
    </xdr:from>
    <xdr:to>
      <xdr:col>85</xdr:col>
      <xdr:colOff>127000</xdr:colOff>
      <xdr:row>60</xdr:row>
      <xdr:rowOff>97972</xdr:rowOff>
    </xdr:to>
    <xdr:cxnSp macro="">
      <xdr:nvCxnSpPr>
        <xdr:cNvPr id="465" name="直線コネクタ 464"/>
        <xdr:cNvCxnSpPr/>
      </xdr:nvCxnSpPr>
      <xdr:spPr>
        <a:xfrm>
          <a:off x="14709775" y="10357213"/>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55335</xdr:rowOff>
    </xdr:from>
    <xdr:to>
      <xdr:col>76</xdr:col>
      <xdr:colOff>165100</xdr:colOff>
      <xdr:row>60</xdr:row>
      <xdr:rowOff>156935</xdr:rowOff>
    </xdr:to>
    <xdr:sp macro="" textlink="">
      <xdr:nvSpPr>
        <xdr:cNvPr id="466" name="楕円 465"/>
        <xdr:cNvSpPr/>
      </xdr:nvSpPr>
      <xdr:spPr>
        <a:xfrm>
          <a:off x="138176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70213</xdr:rowOff>
    </xdr:from>
    <xdr:to>
      <xdr:col>81</xdr:col>
      <xdr:colOff>50800</xdr:colOff>
      <xdr:row>60</xdr:row>
      <xdr:rowOff>106135</xdr:rowOff>
    </xdr:to>
    <xdr:cxnSp macro="">
      <xdr:nvCxnSpPr>
        <xdr:cNvPr id="467" name="直線コネクタ 466"/>
        <xdr:cNvCxnSpPr/>
      </xdr:nvCxnSpPr>
      <xdr:spPr>
        <a:xfrm flipV="1">
          <a:off x="13868400" y="10357213"/>
          <a:ext cx="841375"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xdr:cNvSpPr txBox="1"/>
      </xdr:nvSpPr>
      <xdr:spPr>
        <a:xfrm>
          <a:off x="14504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3675369"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112140</xdr:rowOff>
    </xdr:from>
    <xdr:ext cx="405111" cy="259045"/>
    <xdr:sp macro="" textlink="">
      <xdr:nvSpPr>
        <xdr:cNvPr id="470" name="n_1mainValue【学校施設】&#10;有形固定資産減価償却率"/>
        <xdr:cNvSpPr txBox="1"/>
      </xdr:nvSpPr>
      <xdr:spPr>
        <a:xfrm>
          <a:off x="145040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148062</xdr:rowOff>
    </xdr:from>
    <xdr:ext cx="405111" cy="259045"/>
    <xdr:sp macro="" textlink="">
      <xdr:nvSpPr>
        <xdr:cNvPr id="471" name="n_2mainValue【学校施設】&#10;有形固定資産減価償却率"/>
        <xdr:cNvSpPr txBox="1"/>
      </xdr:nvSpPr>
      <xdr:spPr>
        <a:xfrm>
          <a:off x="13675369" y="1043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73736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6934996"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73736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6934996"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73736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6934996"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73736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6934996"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10559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10947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0977225" y="1079952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10947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0977225" y="98357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10947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10058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0215225" y="1037930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19364325"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51156</xdr:rowOff>
    </xdr:from>
    <xdr:to>
      <xdr:col>116</xdr:col>
      <xdr:colOff>114300</xdr:colOff>
      <xdr:row>60</xdr:row>
      <xdr:rowOff>152756</xdr:rowOff>
    </xdr:to>
    <xdr:sp macro="" textlink="">
      <xdr:nvSpPr>
        <xdr:cNvPr id="508" name="楕円 507"/>
        <xdr:cNvSpPr/>
      </xdr:nvSpPr>
      <xdr:spPr>
        <a:xfrm>
          <a:off x="21005800" y="103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74033</xdr:rowOff>
    </xdr:from>
    <xdr:ext cx="469744" cy="259045"/>
    <xdr:sp macro="" textlink="">
      <xdr:nvSpPr>
        <xdr:cNvPr id="509" name="【学校施設】&#10;一人当たり面積該当値テキスト"/>
        <xdr:cNvSpPr txBox="1"/>
      </xdr:nvSpPr>
      <xdr:spPr>
        <a:xfrm>
          <a:off x="21094700" y="1018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69444</xdr:rowOff>
    </xdr:from>
    <xdr:to>
      <xdr:col>112</xdr:col>
      <xdr:colOff>38100</xdr:colOff>
      <xdr:row>60</xdr:row>
      <xdr:rowOff>171044</xdr:rowOff>
    </xdr:to>
    <xdr:sp macro="" textlink="">
      <xdr:nvSpPr>
        <xdr:cNvPr id="510" name="楕円 509"/>
        <xdr:cNvSpPr/>
      </xdr:nvSpPr>
      <xdr:spPr>
        <a:xfrm>
          <a:off x="20215225" y="1035644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101956</xdr:rowOff>
    </xdr:from>
    <xdr:to>
      <xdr:col>116</xdr:col>
      <xdr:colOff>63500</xdr:colOff>
      <xdr:row>60</xdr:row>
      <xdr:rowOff>120244</xdr:rowOff>
    </xdr:to>
    <xdr:cxnSp macro="">
      <xdr:nvCxnSpPr>
        <xdr:cNvPr id="511" name="直線コネクタ 510"/>
        <xdr:cNvCxnSpPr/>
      </xdr:nvCxnSpPr>
      <xdr:spPr>
        <a:xfrm flipV="1">
          <a:off x="20266025" y="10388956"/>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93675</xdr:rowOff>
    </xdr:from>
    <xdr:to>
      <xdr:col>107</xdr:col>
      <xdr:colOff>101600</xdr:colOff>
      <xdr:row>61</xdr:row>
      <xdr:rowOff>23825</xdr:rowOff>
    </xdr:to>
    <xdr:sp macro="" textlink="">
      <xdr:nvSpPr>
        <xdr:cNvPr id="512" name="楕円 511"/>
        <xdr:cNvSpPr/>
      </xdr:nvSpPr>
      <xdr:spPr>
        <a:xfrm>
          <a:off x="19364325" y="103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120244</xdr:rowOff>
    </xdr:from>
    <xdr:to>
      <xdr:col>111</xdr:col>
      <xdr:colOff>177800</xdr:colOff>
      <xdr:row>60</xdr:row>
      <xdr:rowOff>144475</xdr:rowOff>
    </xdr:to>
    <xdr:cxnSp macro="">
      <xdr:nvCxnSpPr>
        <xdr:cNvPr id="513" name="直線コネクタ 512"/>
        <xdr:cNvCxnSpPr/>
      </xdr:nvCxnSpPr>
      <xdr:spPr>
        <a:xfrm flipV="1">
          <a:off x="19415125" y="10407244"/>
          <a:ext cx="8509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002797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1918977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16121</xdr:rowOff>
    </xdr:from>
    <xdr:ext cx="469744" cy="259045"/>
    <xdr:sp macro="" textlink="">
      <xdr:nvSpPr>
        <xdr:cNvPr id="516" name="n_1mainValue【学校施設】&#10;一人当たり面積"/>
        <xdr:cNvSpPr txBox="1"/>
      </xdr:nvSpPr>
      <xdr:spPr>
        <a:xfrm>
          <a:off x="20027977" y="1013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40352</xdr:rowOff>
    </xdr:from>
    <xdr:ext cx="469744" cy="259045"/>
    <xdr:sp macro="" textlink="">
      <xdr:nvSpPr>
        <xdr:cNvPr id="517" name="n_2mainValue【学校施設】&#10;一人当たり面積"/>
        <xdr:cNvSpPr txBox="1"/>
      </xdr:nvSpPr>
      <xdr:spPr>
        <a:xfrm>
          <a:off x="19189777" y="1015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6" name="テキスト ボックス 52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7" name="直線コネクタ 52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8" name="テキスト ボックス 527"/>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9" name="直線コネクタ 528"/>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0" name="テキスト ボックス 529"/>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1" name="直線コネクタ 530"/>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2" name="テキスト ボックス 531"/>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3" name="直線コネクタ 532"/>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4" name="テキスト ボックス 533"/>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5" name="直線コネクタ 534"/>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6" name="テキスト ボックス 535"/>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7" name="直線コネクタ 536"/>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8" name="テキスト ボックス 537"/>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140970</xdr:rowOff>
    </xdr:to>
    <xdr:cxnSp macro="">
      <xdr:nvCxnSpPr>
        <xdr:cNvPr id="542" name="直線コネクタ 541"/>
        <xdr:cNvCxnSpPr/>
      </xdr:nvCxnSpPr>
      <xdr:spPr>
        <a:xfrm flipV="1">
          <a:off x="15509239" y="133350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543" name="【児童館】&#10;有形固定資産減価償却率最小値テキスト"/>
        <xdr:cNvSpPr txBox="1"/>
      </xdr:nvSpPr>
      <xdr:spPr>
        <a:xfrm>
          <a:off x="15547975"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544" name="直線コネクタ 543"/>
        <xdr:cNvCxnSpPr/>
      </xdr:nvCxnSpPr>
      <xdr:spPr>
        <a:xfrm>
          <a:off x="15420975" y="1488567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45" name="【児童館】&#10;有形固定資産減価償却率最大値テキスト"/>
        <xdr:cNvSpPr txBox="1"/>
      </xdr:nvSpPr>
      <xdr:spPr>
        <a:xfrm>
          <a:off x="15547975"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46" name="直線コネクタ 545"/>
        <xdr:cNvCxnSpPr/>
      </xdr:nvCxnSpPr>
      <xdr:spPr>
        <a:xfrm>
          <a:off x="15420975" y="1333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6366</xdr:rowOff>
    </xdr:from>
    <xdr:ext cx="405111" cy="259045"/>
    <xdr:sp macro="" textlink="">
      <xdr:nvSpPr>
        <xdr:cNvPr id="547" name="【児童館】&#10;有形固定資産減価償却率平均値テキスト"/>
        <xdr:cNvSpPr txBox="1"/>
      </xdr:nvSpPr>
      <xdr:spPr>
        <a:xfrm>
          <a:off x="15547975" y="13722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548" name="フローチャート: 判断 547"/>
        <xdr:cNvSpPr/>
      </xdr:nvSpPr>
      <xdr:spPr>
        <a:xfrm>
          <a:off x="15459075" y="1387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xdr:rowOff>
    </xdr:from>
    <xdr:to>
      <xdr:col>81</xdr:col>
      <xdr:colOff>101600</xdr:colOff>
      <xdr:row>81</xdr:row>
      <xdr:rowOff>106045</xdr:rowOff>
    </xdr:to>
    <xdr:sp macro="" textlink="">
      <xdr:nvSpPr>
        <xdr:cNvPr id="549" name="フローチャート: 判断 548"/>
        <xdr:cNvSpPr/>
      </xdr:nvSpPr>
      <xdr:spPr>
        <a:xfrm>
          <a:off x="14658975"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139700</xdr:rowOff>
    </xdr:from>
    <xdr:to>
      <xdr:col>76</xdr:col>
      <xdr:colOff>165100</xdr:colOff>
      <xdr:row>83</xdr:row>
      <xdr:rowOff>69850</xdr:rowOff>
    </xdr:to>
    <xdr:sp macro="" textlink="">
      <xdr:nvSpPr>
        <xdr:cNvPr id="550" name="フローチャート: 判断 549"/>
        <xdr:cNvSpPr/>
      </xdr:nvSpPr>
      <xdr:spPr>
        <a:xfrm>
          <a:off x="138176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556" name="楕円 555"/>
        <xdr:cNvSpPr/>
      </xdr:nvSpPr>
      <xdr:spPr>
        <a:xfrm>
          <a:off x="15459075"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9541</xdr:rowOff>
    </xdr:from>
    <xdr:ext cx="405111" cy="259045"/>
    <xdr:sp macro="" textlink="">
      <xdr:nvSpPr>
        <xdr:cNvPr id="557" name="【児童館】&#10;有形固定資産減価償却率該当値テキスト"/>
        <xdr:cNvSpPr txBox="1"/>
      </xdr:nvSpPr>
      <xdr:spPr>
        <a:xfrm>
          <a:off x="15547975" y="1389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558" name="楕円 557"/>
        <xdr:cNvSpPr/>
      </xdr:nvSpPr>
      <xdr:spPr>
        <a:xfrm>
          <a:off x="14658975"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81914</xdr:rowOff>
    </xdr:from>
    <xdr:to>
      <xdr:col>85</xdr:col>
      <xdr:colOff>127000</xdr:colOff>
      <xdr:row>81</xdr:row>
      <xdr:rowOff>120014</xdr:rowOff>
    </xdr:to>
    <xdr:cxnSp macro="">
      <xdr:nvCxnSpPr>
        <xdr:cNvPr id="559" name="直線コネクタ 558"/>
        <xdr:cNvCxnSpPr/>
      </xdr:nvCxnSpPr>
      <xdr:spPr>
        <a:xfrm flipV="1">
          <a:off x="14709775" y="13969364"/>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107314</xdr:rowOff>
    </xdr:from>
    <xdr:to>
      <xdr:col>76</xdr:col>
      <xdr:colOff>165100</xdr:colOff>
      <xdr:row>82</xdr:row>
      <xdr:rowOff>37464</xdr:rowOff>
    </xdr:to>
    <xdr:sp macro="" textlink="">
      <xdr:nvSpPr>
        <xdr:cNvPr id="560" name="楕円 559"/>
        <xdr:cNvSpPr/>
      </xdr:nvSpPr>
      <xdr:spPr>
        <a:xfrm>
          <a:off x="138176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158114</xdr:rowOff>
    </xdr:to>
    <xdr:cxnSp macro="">
      <xdr:nvCxnSpPr>
        <xdr:cNvPr id="561" name="直線コネクタ 560"/>
        <xdr:cNvCxnSpPr/>
      </xdr:nvCxnSpPr>
      <xdr:spPr>
        <a:xfrm flipV="1">
          <a:off x="13868400" y="14007464"/>
          <a:ext cx="841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122572</xdr:rowOff>
    </xdr:from>
    <xdr:ext cx="405111" cy="259045"/>
    <xdr:sp macro="" textlink="">
      <xdr:nvSpPr>
        <xdr:cNvPr id="562" name="n_1aveValue【児童館】&#10;有形固定資産減価償却率"/>
        <xdr:cNvSpPr txBox="1"/>
      </xdr:nvSpPr>
      <xdr:spPr>
        <a:xfrm>
          <a:off x="14504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563" name="n_2aveValue【児童館】&#10;有形固定資産減価償却率"/>
        <xdr:cNvSpPr txBox="1"/>
      </xdr:nvSpPr>
      <xdr:spPr>
        <a:xfrm>
          <a:off x="13675369"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161941</xdr:rowOff>
    </xdr:from>
    <xdr:ext cx="405111" cy="259045"/>
    <xdr:sp macro="" textlink="">
      <xdr:nvSpPr>
        <xdr:cNvPr id="564" name="n_1mainValue【児童館】&#10;有形固定資産減価償却率"/>
        <xdr:cNvSpPr txBox="1"/>
      </xdr:nvSpPr>
      <xdr:spPr>
        <a:xfrm>
          <a:off x="14504044" y="14049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53991</xdr:rowOff>
    </xdr:from>
    <xdr:ext cx="405111" cy="259045"/>
    <xdr:sp macro="" textlink="">
      <xdr:nvSpPr>
        <xdr:cNvPr id="565" name="n_2mainValue【児童館】&#10;有形固定資産減価償却率"/>
        <xdr:cNvSpPr txBox="1"/>
      </xdr:nvSpPr>
      <xdr:spPr>
        <a:xfrm>
          <a:off x="13675369"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30480</xdr:rowOff>
    </xdr:to>
    <xdr:cxnSp macro="">
      <xdr:nvCxnSpPr>
        <xdr:cNvPr id="589" name="直線コネクタ 588"/>
        <xdr:cNvCxnSpPr/>
      </xdr:nvCxnSpPr>
      <xdr:spPr>
        <a:xfrm flipV="1">
          <a:off x="21055964" y="135788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34307</xdr:rowOff>
    </xdr:from>
    <xdr:ext cx="469744" cy="259045"/>
    <xdr:sp macro="" textlink="">
      <xdr:nvSpPr>
        <xdr:cNvPr id="590" name="【児童館】&#10;一人当たり面積最小値テキスト"/>
        <xdr:cNvSpPr txBox="1"/>
      </xdr:nvSpPr>
      <xdr:spPr>
        <a:xfrm>
          <a:off x="21094700"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30480</xdr:rowOff>
    </xdr:from>
    <xdr:to>
      <xdr:col>116</xdr:col>
      <xdr:colOff>152400</xdr:colOff>
      <xdr:row>86</xdr:row>
      <xdr:rowOff>30480</xdr:rowOff>
    </xdr:to>
    <xdr:cxnSp macro="">
      <xdr:nvCxnSpPr>
        <xdr:cNvPr id="591" name="直線コネクタ 590"/>
        <xdr:cNvCxnSpPr/>
      </xdr:nvCxnSpPr>
      <xdr:spPr>
        <a:xfrm>
          <a:off x="20977225" y="14775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592" name="【児童館】&#10;一人当たり面積最大値テキスト"/>
        <xdr:cNvSpPr txBox="1"/>
      </xdr:nvSpPr>
      <xdr:spPr>
        <a:xfrm>
          <a:off x="210947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593" name="直線コネクタ 592"/>
        <xdr:cNvCxnSpPr/>
      </xdr:nvCxnSpPr>
      <xdr:spPr>
        <a:xfrm>
          <a:off x="20977225" y="135788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6366</xdr:rowOff>
    </xdr:from>
    <xdr:ext cx="469744" cy="259045"/>
    <xdr:sp macro="" textlink="">
      <xdr:nvSpPr>
        <xdr:cNvPr id="594" name="【児童館】&#10;一人当たり面積平均値テキスト"/>
        <xdr:cNvSpPr txBox="1"/>
      </xdr:nvSpPr>
      <xdr:spPr>
        <a:xfrm>
          <a:off x="21094700" y="1440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595" name="フローチャート: 判断 594"/>
        <xdr:cNvSpPr/>
      </xdr:nvSpPr>
      <xdr:spPr>
        <a:xfrm>
          <a:off x="210058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135889</xdr:rowOff>
    </xdr:from>
    <xdr:to>
      <xdr:col>112</xdr:col>
      <xdr:colOff>38100</xdr:colOff>
      <xdr:row>85</xdr:row>
      <xdr:rowOff>66039</xdr:rowOff>
    </xdr:to>
    <xdr:sp macro="" textlink="">
      <xdr:nvSpPr>
        <xdr:cNvPr id="596" name="フローチャート: 判断 595"/>
        <xdr:cNvSpPr/>
      </xdr:nvSpPr>
      <xdr:spPr>
        <a:xfrm>
          <a:off x="20215225" y="145376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52070</xdr:rowOff>
    </xdr:from>
    <xdr:to>
      <xdr:col>107</xdr:col>
      <xdr:colOff>101600</xdr:colOff>
      <xdr:row>85</xdr:row>
      <xdr:rowOff>153670</xdr:rowOff>
    </xdr:to>
    <xdr:sp macro="" textlink="">
      <xdr:nvSpPr>
        <xdr:cNvPr id="597" name="フローチャート: 判断 596"/>
        <xdr:cNvSpPr/>
      </xdr:nvSpPr>
      <xdr:spPr>
        <a:xfrm>
          <a:off x="19364325"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143511</xdr:rowOff>
    </xdr:from>
    <xdr:to>
      <xdr:col>116</xdr:col>
      <xdr:colOff>114300</xdr:colOff>
      <xdr:row>86</xdr:row>
      <xdr:rowOff>73661</xdr:rowOff>
    </xdr:to>
    <xdr:sp macro="" textlink="">
      <xdr:nvSpPr>
        <xdr:cNvPr id="603" name="楕円 602"/>
        <xdr:cNvSpPr/>
      </xdr:nvSpPr>
      <xdr:spPr>
        <a:xfrm>
          <a:off x="210058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58438</xdr:rowOff>
    </xdr:from>
    <xdr:ext cx="469744" cy="259045"/>
    <xdr:sp macro="" textlink="">
      <xdr:nvSpPr>
        <xdr:cNvPr id="604" name="【児童館】&#10;一人当たり面積該当値テキスト"/>
        <xdr:cNvSpPr txBox="1"/>
      </xdr:nvSpPr>
      <xdr:spPr>
        <a:xfrm>
          <a:off x="21094700" y="1463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143511</xdr:rowOff>
    </xdr:from>
    <xdr:to>
      <xdr:col>112</xdr:col>
      <xdr:colOff>38100</xdr:colOff>
      <xdr:row>86</xdr:row>
      <xdr:rowOff>73661</xdr:rowOff>
    </xdr:to>
    <xdr:sp macro="" textlink="">
      <xdr:nvSpPr>
        <xdr:cNvPr id="605" name="楕円 604"/>
        <xdr:cNvSpPr/>
      </xdr:nvSpPr>
      <xdr:spPr>
        <a:xfrm>
          <a:off x="20215225" y="147167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22861</xdr:rowOff>
    </xdr:from>
    <xdr:to>
      <xdr:col>116</xdr:col>
      <xdr:colOff>63500</xdr:colOff>
      <xdr:row>86</xdr:row>
      <xdr:rowOff>22861</xdr:rowOff>
    </xdr:to>
    <xdr:cxnSp macro="">
      <xdr:nvCxnSpPr>
        <xdr:cNvPr id="606" name="直線コネクタ 605"/>
        <xdr:cNvCxnSpPr/>
      </xdr:nvCxnSpPr>
      <xdr:spPr>
        <a:xfrm>
          <a:off x="20266025" y="1476756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147320</xdr:rowOff>
    </xdr:from>
    <xdr:to>
      <xdr:col>107</xdr:col>
      <xdr:colOff>101600</xdr:colOff>
      <xdr:row>86</xdr:row>
      <xdr:rowOff>77470</xdr:rowOff>
    </xdr:to>
    <xdr:sp macro="" textlink="">
      <xdr:nvSpPr>
        <xdr:cNvPr id="607" name="楕円 606"/>
        <xdr:cNvSpPr/>
      </xdr:nvSpPr>
      <xdr:spPr>
        <a:xfrm>
          <a:off x="19364325"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22861</xdr:rowOff>
    </xdr:from>
    <xdr:to>
      <xdr:col>111</xdr:col>
      <xdr:colOff>177800</xdr:colOff>
      <xdr:row>86</xdr:row>
      <xdr:rowOff>26670</xdr:rowOff>
    </xdr:to>
    <xdr:cxnSp macro="">
      <xdr:nvCxnSpPr>
        <xdr:cNvPr id="608" name="直線コネクタ 607"/>
        <xdr:cNvCxnSpPr/>
      </xdr:nvCxnSpPr>
      <xdr:spPr>
        <a:xfrm flipV="1">
          <a:off x="19415125" y="14767561"/>
          <a:ext cx="850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82566</xdr:rowOff>
    </xdr:from>
    <xdr:ext cx="469744" cy="259045"/>
    <xdr:sp macro="" textlink="">
      <xdr:nvSpPr>
        <xdr:cNvPr id="609" name="n_1aveValue【児童館】&#10;一人当たり面積"/>
        <xdr:cNvSpPr txBox="1"/>
      </xdr:nvSpPr>
      <xdr:spPr>
        <a:xfrm>
          <a:off x="2002797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170197</xdr:rowOff>
    </xdr:from>
    <xdr:ext cx="469744" cy="259045"/>
    <xdr:sp macro="" textlink="">
      <xdr:nvSpPr>
        <xdr:cNvPr id="610" name="n_2aveValue【児童館】&#10;一人当たり面積"/>
        <xdr:cNvSpPr txBox="1"/>
      </xdr:nvSpPr>
      <xdr:spPr>
        <a:xfrm>
          <a:off x="1918977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64788</xdr:rowOff>
    </xdr:from>
    <xdr:ext cx="469744" cy="259045"/>
    <xdr:sp macro="" textlink="">
      <xdr:nvSpPr>
        <xdr:cNvPr id="611" name="n_1mainValue【児童館】&#10;一人当たり面積"/>
        <xdr:cNvSpPr txBox="1"/>
      </xdr:nvSpPr>
      <xdr:spPr>
        <a:xfrm>
          <a:off x="2002797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68597</xdr:rowOff>
    </xdr:from>
    <xdr:ext cx="469744" cy="259045"/>
    <xdr:sp macro="" textlink="">
      <xdr:nvSpPr>
        <xdr:cNvPr id="612" name="n_2mainValue【児童館】&#10;一人当たり面積"/>
        <xdr:cNvSpPr txBox="1"/>
      </xdr:nvSpPr>
      <xdr:spPr>
        <a:xfrm>
          <a:off x="1918977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3" name="テキスト ボックス 622"/>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4" name="直線コネクタ 623"/>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5" name="テキスト ボックス 624"/>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6" name="直線コネクタ 625"/>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7" name="テキスト ボックス 626"/>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8" name="直線コネクタ 627"/>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9" name="テキスト ボックス 628"/>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0" name="直線コネクタ 629"/>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1" name="テキスト ボックス 630"/>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2" name="直線コネクタ 631"/>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3" name="テキスト ボックス 632"/>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4" name="直線コネクタ 633"/>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5" name="テキスト ボックス 634"/>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6"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637" name="直線コネクタ 636"/>
        <xdr:cNvCxnSpPr/>
      </xdr:nvCxnSpPr>
      <xdr:spPr>
        <a:xfrm flipV="1">
          <a:off x="15509239"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638" name="【公民館】&#10;有形固定資産減価償却率最小値テキスト"/>
        <xdr:cNvSpPr txBox="1"/>
      </xdr:nvSpPr>
      <xdr:spPr>
        <a:xfrm>
          <a:off x="15547975"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639" name="直線コネクタ 638"/>
        <xdr:cNvCxnSpPr/>
      </xdr:nvCxnSpPr>
      <xdr:spPr>
        <a:xfrm>
          <a:off x="15420975" y="184632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40" name="【公民館】&#10;有形固定資産減価償却率最大値テキスト"/>
        <xdr:cNvSpPr txBox="1"/>
      </xdr:nvSpPr>
      <xdr:spPr>
        <a:xfrm>
          <a:off x="15547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41" name="直線コネクタ 640"/>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642" name="【公民館】&#10;有形固定資産減価償却率平均値テキスト"/>
        <xdr:cNvSpPr txBox="1"/>
      </xdr:nvSpPr>
      <xdr:spPr>
        <a:xfrm>
          <a:off x="15547975"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43" name="フローチャート: 判断 642"/>
        <xdr:cNvSpPr/>
      </xdr:nvSpPr>
      <xdr:spPr>
        <a:xfrm>
          <a:off x="15459075"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644" name="フローチャート: 判断 643"/>
        <xdr:cNvSpPr/>
      </xdr:nvSpPr>
      <xdr:spPr>
        <a:xfrm>
          <a:off x="14658975"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645" name="フローチャート: 判断 644"/>
        <xdr:cNvSpPr/>
      </xdr:nvSpPr>
      <xdr:spPr>
        <a:xfrm>
          <a:off x="138176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51" name="楕円 650"/>
        <xdr:cNvSpPr/>
      </xdr:nvSpPr>
      <xdr:spPr>
        <a:xfrm>
          <a:off x="15459075"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652" name="【公民館】&#10;有形固定資産減価償却率該当値テキスト"/>
        <xdr:cNvSpPr txBox="1"/>
      </xdr:nvSpPr>
      <xdr:spPr>
        <a:xfrm>
          <a:off x="15547975"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653" name="楕円 652"/>
        <xdr:cNvSpPr/>
      </xdr:nvSpPr>
      <xdr:spPr>
        <a:xfrm>
          <a:off x="14658975"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99061</xdr:rowOff>
    </xdr:from>
    <xdr:to>
      <xdr:col>85</xdr:col>
      <xdr:colOff>127000</xdr:colOff>
      <xdr:row>105</xdr:row>
      <xdr:rowOff>5714</xdr:rowOff>
    </xdr:to>
    <xdr:cxnSp macro="">
      <xdr:nvCxnSpPr>
        <xdr:cNvPr id="654" name="直線コネクタ 653"/>
        <xdr:cNvCxnSpPr/>
      </xdr:nvCxnSpPr>
      <xdr:spPr>
        <a:xfrm flipV="1">
          <a:off x="14709775" y="17929861"/>
          <a:ext cx="8001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55880</xdr:rowOff>
    </xdr:from>
    <xdr:to>
      <xdr:col>76</xdr:col>
      <xdr:colOff>165100</xdr:colOff>
      <xdr:row>105</xdr:row>
      <xdr:rowOff>157480</xdr:rowOff>
    </xdr:to>
    <xdr:sp macro="" textlink="">
      <xdr:nvSpPr>
        <xdr:cNvPr id="655" name="楕円 654"/>
        <xdr:cNvSpPr/>
      </xdr:nvSpPr>
      <xdr:spPr>
        <a:xfrm>
          <a:off x="138176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5714</xdr:rowOff>
    </xdr:from>
    <xdr:to>
      <xdr:col>81</xdr:col>
      <xdr:colOff>50800</xdr:colOff>
      <xdr:row>105</xdr:row>
      <xdr:rowOff>106680</xdr:rowOff>
    </xdr:to>
    <xdr:cxnSp macro="">
      <xdr:nvCxnSpPr>
        <xdr:cNvPr id="656" name="直線コネクタ 655"/>
        <xdr:cNvCxnSpPr/>
      </xdr:nvCxnSpPr>
      <xdr:spPr>
        <a:xfrm flipV="1">
          <a:off x="13868400" y="18007964"/>
          <a:ext cx="841375"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657" name="n_1aveValue【公民館】&#10;有形固定資産減価償却率"/>
        <xdr:cNvSpPr txBox="1"/>
      </xdr:nvSpPr>
      <xdr:spPr>
        <a:xfrm>
          <a:off x="14504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658" name="n_2aveValue【公民館】&#10;有形固定資産減価償却率"/>
        <xdr:cNvSpPr txBox="1"/>
      </xdr:nvSpPr>
      <xdr:spPr>
        <a:xfrm>
          <a:off x="13675369"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659" name="n_1mainValue【公民館】&#10;有形固定資産減価償却率"/>
        <xdr:cNvSpPr txBox="1"/>
      </xdr:nvSpPr>
      <xdr:spPr>
        <a:xfrm>
          <a:off x="14504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148607</xdr:rowOff>
    </xdr:from>
    <xdr:ext cx="405111" cy="259045"/>
    <xdr:sp macro="" textlink="">
      <xdr:nvSpPr>
        <xdr:cNvPr id="660" name="n_2mainValue【公民館】&#10;有形固定資産減価償却率"/>
        <xdr:cNvSpPr txBox="1"/>
      </xdr:nvSpPr>
      <xdr:spPr>
        <a:xfrm>
          <a:off x="13675369"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1" name="正方形/長方形 660"/>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2" name="正方形/長方形 661"/>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3" name="正方形/長方形 662"/>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4" name="正方形/長方形 663"/>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5" name="正方形/長方形 664"/>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6" name="正方形/長方形 665"/>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7" name="正方形/長方形 666"/>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8" name="正方形/長方形 667"/>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9" name="テキスト ボックス 668"/>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0" name="直線コネクタ 669"/>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1" name="直線コネクタ 670"/>
        <xdr:cNvCxnSpPr/>
      </xdr:nvCxnSpPr>
      <xdr:spPr>
        <a:xfrm>
          <a:off x="17373600"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2" name="テキスト ボックス 671"/>
        <xdr:cNvSpPr txBox="1"/>
      </xdr:nvSpPr>
      <xdr:spPr>
        <a:xfrm>
          <a:off x="1693499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3" name="直線コネクタ 672"/>
        <xdr:cNvCxnSpPr/>
      </xdr:nvCxnSpPr>
      <xdr:spPr>
        <a:xfrm>
          <a:off x="17373600"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4" name="テキスト ボックス 673"/>
        <xdr:cNvSpPr txBox="1"/>
      </xdr:nvSpPr>
      <xdr:spPr>
        <a:xfrm>
          <a:off x="16934996"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5" name="直線コネクタ 674"/>
        <xdr:cNvCxnSpPr/>
      </xdr:nvCxnSpPr>
      <xdr:spPr>
        <a:xfrm>
          <a:off x="17373600"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76" name="テキスト ボックス 675"/>
        <xdr:cNvSpPr txBox="1"/>
      </xdr:nvSpPr>
      <xdr:spPr>
        <a:xfrm>
          <a:off x="16934996"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77" name="直線コネクタ 676"/>
        <xdr:cNvCxnSpPr/>
      </xdr:nvCxnSpPr>
      <xdr:spPr>
        <a:xfrm>
          <a:off x="17373600"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78" name="テキスト ボックス 677"/>
        <xdr:cNvSpPr txBox="1"/>
      </xdr:nvSpPr>
      <xdr:spPr>
        <a:xfrm>
          <a:off x="16934996"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79" name="直線コネクタ 678"/>
        <xdr:cNvCxnSpPr/>
      </xdr:nvCxnSpPr>
      <xdr:spPr>
        <a:xfrm>
          <a:off x="17373600"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0" name="テキスト ボックス 679"/>
        <xdr:cNvSpPr txBox="1"/>
      </xdr:nvSpPr>
      <xdr:spPr>
        <a:xfrm>
          <a:off x="16934996"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1" name="直線コネクタ 680"/>
        <xdr:cNvCxnSpPr/>
      </xdr:nvCxnSpPr>
      <xdr:spPr>
        <a:xfrm>
          <a:off x="17373600"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2" name="テキスト ボックス 681"/>
        <xdr:cNvSpPr txBox="1"/>
      </xdr:nvSpPr>
      <xdr:spPr>
        <a:xfrm>
          <a:off x="1693499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3" name="直線コネクタ 682"/>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4" name="テキスト ボックス 683"/>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5"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86" name="直線コネクタ 685"/>
        <xdr:cNvCxnSpPr/>
      </xdr:nvCxnSpPr>
      <xdr:spPr>
        <a:xfrm flipV="1">
          <a:off x="210559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87" name="【公民館】&#10;一人当たり面積最小値テキスト"/>
        <xdr:cNvSpPr txBox="1"/>
      </xdr:nvSpPr>
      <xdr:spPr>
        <a:xfrm>
          <a:off x="210947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88" name="直線コネクタ 687"/>
        <xdr:cNvCxnSpPr/>
      </xdr:nvCxnSpPr>
      <xdr:spPr>
        <a:xfrm>
          <a:off x="20977225" y="187087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89" name="【公民館】&#10;一人当たり面積最大値テキスト"/>
        <xdr:cNvSpPr txBox="1"/>
      </xdr:nvSpPr>
      <xdr:spPr>
        <a:xfrm>
          <a:off x="210947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90" name="直線コネクタ 689"/>
        <xdr:cNvCxnSpPr/>
      </xdr:nvCxnSpPr>
      <xdr:spPr>
        <a:xfrm>
          <a:off x="20977225" y="1728488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691" name="【公民館】&#10;一人当たり面積平均値テキスト"/>
        <xdr:cNvSpPr txBox="1"/>
      </xdr:nvSpPr>
      <xdr:spPr>
        <a:xfrm>
          <a:off x="210947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92" name="フローチャート: 判断 691"/>
        <xdr:cNvSpPr/>
      </xdr:nvSpPr>
      <xdr:spPr>
        <a:xfrm>
          <a:off x="210058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93" name="フローチャート: 判断 692"/>
        <xdr:cNvSpPr/>
      </xdr:nvSpPr>
      <xdr:spPr>
        <a:xfrm>
          <a:off x="20215225" y="1818930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94" name="フローチャート: 判断 693"/>
        <xdr:cNvSpPr/>
      </xdr:nvSpPr>
      <xdr:spPr>
        <a:xfrm>
          <a:off x="19364325"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33564</xdr:rowOff>
    </xdr:from>
    <xdr:to>
      <xdr:col>116</xdr:col>
      <xdr:colOff>114300</xdr:colOff>
      <xdr:row>104</xdr:row>
      <xdr:rowOff>135164</xdr:rowOff>
    </xdr:to>
    <xdr:sp macro="" textlink="">
      <xdr:nvSpPr>
        <xdr:cNvPr id="700" name="楕円 699"/>
        <xdr:cNvSpPr/>
      </xdr:nvSpPr>
      <xdr:spPr>
        <a:xfrm>
          <a:off x="21005800" y="178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56441</xdr:rowOff>
    </xdr:from>
    <xdr:ext cx="469744" cy="259045"/>
    <xdr:sp macro="" textlink="">
      <xdr:nvSpPr>
        <xdr:cNvPr id="701" name="【公民館】&#10;一人当たり面積該当値テキスト"/>
        <xdr:cNvSpPr txBox="1"/>
      </xdr:nvSpPr>
      <xdr:spPr>
        <a:xfrm>
          <a:off x="21094700" y="1771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02" name="楕円 701"/>
        <xdr:cNvSpPr/>
      </xdr:nvSpPr>
      <xdr:spPr>
        <a:xfrm>
          <a:off x="20215225" y="178790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84364</xdr:rowOff>
    </xdr:from>
    <xdr:to>
      <xdr:col>116</xdr:col>
      <xdr:colOff>63500</xdr:colOff>
      <xdr:row>104</xdr:row>
      <xdr:rowOff>99061</xdr:rowOff>
    </xdr:to>
    <xdr:cxnSp macro="">
      <xdr:nvCxnSpPr>
        <xdr:cNvPr id="703" name="直線コネクタ 702"/>
        <xdr:cNvCxnSpPr/>
      </xdr:nvCxnSpPr>
      <xdr:spPr>
        <a:xfrm flipV="1">
          <a:off x="20266025" y="17915164"/>
          <a:ext cx="790575"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71120</xdr:rowOff>
    </xdr:from>
    <xdr:to>
      <xdr:col>107</xdr:col>
      <xdr:colOff>101600</xdr:colOff>
      <xdr:row>105</xdr:row>
      <xdr:rowOff>1270</xdr:rowOff>
    </xdr:to>
    <xdr:sp macro="" textlink="">
      <xdr:nvSpPr>
        <xdr:cNvPr id="704" name="楕円 703"/>
        <xdr:cNvSpPr/>
      </xdr:nvSpPr>
      <xdr:spPr>
        <a:xfrm>
          <a:off x="19364325"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121920</xdr:rowOff>
    </xdr:to>
    <xdr:cxnSp macro="">
      <xdr:nvCxnSpPr>
        <xdr:cNvPr id="705" name="直線コネクタ 704"/>
        <xdr:cNvCxnSpPr/>
      </xdr:nvCxnSpPr>
      <xdr:spPr>
        <a:xfrm flipV="1">
          <a:off x="19415125" y="17929861"/>
          <a:ext cx="8509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706" name="n_1aveValue【公民館】&#10;一人当たり面積"/>
        <xdr:cNvSpPr txBox="1"/>
      </xdr:nvSpPr>
      <xdr:spPr>
        <a:xfrm>
          <a:off x="2002797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707" name="n_2aveValue【公民館】&#10;一人当たり面積"/>
        <xdr:cNvSpPr txBox="1"/>
      </xdr:nvSpPr>
      <xdr:spPr>
        <a:xfrm>
          <a:off x="1918977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708" name="n_1mainValue【公民館】&#10;一人当たり面積"/>
        <xdr:cNvSpPr txBox="1"/>
      </xdr:nvSpPr>
      <xdr:spPr>
        <a:xfrm>
          <a:off x="2002797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17797</xdr:rowOff>
    </xdr:from>
    <xdr:ext cx="469744" cy="259045"/>
    <xdr:sp macro="" textlink="">
      <xdr:nvSpPr>
        <xdr:cNvPr id="709" name="n_2mainValue【公民館】&#10;一人当たり面積"/>
        <xdr:cNvSpPr txBox="1"/>
      </xdr:nvSpPr>
      <xdr:spPr>
        <a:xfrm>
          <a:off x="1918977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0" name="正方形/長方形 709"/>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1" name="正方形/長方形 710"/>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2" name="テキスト ボックス 711"/>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ほとんどの施設において、有形固定資産減価償却率は類似団体平均を下回っている。個別修繕計画に基づき修繕費の平準化を図りながら、施設の老朽化対策に取り組んでいく。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保育所・公民館の一人当たり面積が類似団体平均を大きく上回っており、人口が減少していく中で、維持管理にかかる経費の増加が懸念されるところであり、適正な人口規模の公共施設のあり方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53176</xdr:rowOff>
    </xdr:from>
    <xdr:ext cx="405111" cy="259045"/>
    <xdr:sp macro="" textlink="">
      <xdr:nvSpPr>
        <xdr:cNvPr id="62" name="【図書館】&#10;有形固定資産減価償却率平均値テキスト"/>
        <xdr:cNvSpPr txBox="1"/>
      </xdr:nvSpPr>
      <xdr:spPr>
        <a:xfrm>
          <a:off x="4673600" y="6396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115207</xdr:rowOff>
    </xdr:from>
    <xdr:to>
      <xdr:col>24</xdr:col>
      <xdr:colOff>114300</xdr:colOff>
      <xdr:row>42</xdr:row>
      <xdr:rowOff>45357</xdr:rowOff>
    </xdr:to>
    <xdr:sp macro="" textlink="">
      <xdr:nvSpPr>
        <xdr:cNvPr id="71" name="楕円 70"/>
        <xdr:cNvSpPr/>
      </xdr:nvSpPr>
      <xdr:spPr>
        <a:xfrm>
          <a:off x="45847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30134</xdr:rowOff>
    </xdr:from>
    <xdr:ext cx="340478" cy="259045"/>
    <xdr:sp macro="" textlink="">
      <xdr:nvSpPr>
        <xdr:cNvPr id="72" name="【図書館】&#10;有形固定資産減価償却率該当値テキスト"/>
        <xdr:cNvSpPr txBox="1"/>
      </xdr:nvSpPr>
      <xdr:spPr>
        <a:xfrm>
          <a:off x="4673600" y="70595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147865</xdr:rowOff>
    </xdr:from>
    <xdr:to>
      <xdr:col>20</xdr:col>
      <xdr:colOff>38100</xdr:colOff>
      <xdr:row>42</xdr:row>
      <xdr:rowOff>78015</xdr:rowOff>
    </xdr:to>
    <xdr:sp macro="" textlink="">
      <xdr:nvSpPr>
        <xdr:cNvPr id="73" name="楕円 72"/>
        <xdr:cNvSpPr/>
      </xdr:nvSpPr>
      <xdr:spPr>
        <a:xfrm>
          <a:off x="37465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166007</xdr:rowOff>
    </xdr:from>
    <xdr:to>
      <xdr:col>24</xdr:col>
      <xdr:colOff>63500</xdr:colOff>
      <xdr:row>42</xdr:row>
      <xdr:rowOff>27215</xdr:rowOff>
    </xdr:to>
    <xdr:cxnSp macro="">
      <xdr:nvCxnSpPr>
        <xdr:cNvPr id="74" name="直線コネクタ 73"/>
        <xdr:cNvCxnSpPr/>
      </xdr:nvCxnSpPr>
      <xdr:spPr>
        <a:xfrm flipV="1">
          <a:off x="3797300" y="71954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9072</xdr:rowOff>
    </xdr:from>
    <xdr:to>
      <xdr:col>15</xdr:col>
      <xdr:colOff>101600</xdr:colOff>
      <xdr:row>42</xdr:row>
      <xdr:rowOff>110672</xdr:rowOff>
    </xdr:to>
    <xdr:sp macro="" textlink="">
      <xdr:nvSpPr>
        <xdr:cNvPr id="75" name="楕円 74"/>
        <xdr:cNvSpPr/>
      </xdr:nvSpPr>
      <xdr:spPr>
        <a:xfrm>
          <a:off x="2857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27215</xdr:rowOff>
    </xdr:from>
    <xdr:to>
      <xdr:col>19</xdr:col>
      <xdr:colOff>177800</xdr:colOff>
      <xdr:row>42</xdr:row>
      <xdr:rowOff>59872</xdr:rowOff>
    </xdr:to>
    <xdr:cxnSp macro="">
      <xdr:nvCxnSpPr>
        <xdr:cNvPr id="76" name="直線コネクタ 75"/>
        <xdr:cNvCxnSpPr/>
      </xdr:nvCxnSpPr>
      <xdr:spPr>
        <a:xfrm flipV="1">
          <a:off x="2908300" y="72281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101073</xdr:rowOff>
    </xdr:from>
    <xdr:ext cx="405111" cy="259045"/>
    <xdr:sp macro="" textlink="">
      <xdr:nvSpPr>
        <xdr:cNvPr id="77" name="n_1aveValue【図書館】&#10;有形固定資産減価償却率"/>
        <xdr:cNvSpPr txBox="1"/>
      </xdr:nvSpPr>
      <xdr:spPr>
        <a:xfrm>
          <a:off x="3582044" y="644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120667</xdr:rowOff>
    </xdr:from>
    <xdr:ext cx="405111" cy="259045"/>
    <xdr:sp macro="" textlink="">
      <xdr:nvSpPr>
        <xdr:cNvPr id="78"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69142</xdr:rowOff>
    </xdr:from>
    <xdr:ext cx="340478" cy="259045"/>
    <xdr:sp macro="" textlink="">
      <xdr:nvSpPr>
        <xdr:cNvPr id="79" name="n_1mainValue【図書館】&#10;有形固定資産減価償却率"/>
        <xdr:cNvSpPr txBox="1"/>
      </xdr:nvSpPr>
      <xdr:spPr>
        <a:xfrm>
          <a:off x="3614361" y="72700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101799</xdr:rowOff>
    </xdr:from>
    <xdr:ext cx="340478" cy="259045"/>
    <xdr:sp macro="" textlink="">
      <xdr:nvSpPr>
        <xdr:cNvPr id="80" name="n_2mainValue【図書館】&#10;有形固定資産減価償却率"/>
        <xdr:cNvSpPr txBox="1"/>
      </xdr:nvSpPr>
      <xdr:spPr>
        <a:xfrm>
          <a:off x="27380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67327</xdr:rowOff>
    </xdr:from>
    <xdr:ext cx="469744" cy="259045"/>
    <xdr:sp macro="" textlink="">
      <xdr:nvSpPr>
        <xdr:cNvPr id="109" name="【図書館】&#10;一人当たり面積平均値テキスト"/>
        <xdr:cNvSpPr txBox="1"/>
      </xdr:nvSpPr>
      <xdr:spPr>
        <a:xfrm>
          <a:off x="10515600" y="658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52070</xdr:rowOff>
    </xdr:from>
    <xdr:to>
      <xdr:col>55</xdr:col>
      <xdr:colOff>50800</xdr:colOff>
      <xdr:row>39</xdr:row>
      <xdr:rowOff>153670</xdr:rowOff>
    </xdr:to>
    <xdr:sp macro="" textlink="">
      <xdr:nvSpPr>
        <xdr:cNvPr id="118" name="楕円 117"/>
        <xdr:cNvSpPr/>
      </xdr:nvSpPr>
      <xdr:spPr>
        <a:xfrm>
          <a:off x="10426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30497</xdr:rowOff>
    </xdr:from>
    <xdr:ext cx="469744" cy="259045"/>
    <xdr:sp macro="" textlink="">
      <xdr:nvSpPr>
        <xdr:cNvPr id="119" name="【図書館】&#10;一人当たり面積該当値テキスト"/>
        <xdr:cNvSpPr txBox="1"/>
      </xdr:nvSpPr>
      <xdr:spPr>
        <a:xfrm>
          <a:off x="10515600"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0" name="楕円 119"/>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102870</xdr:rowOff>
    </xdr:from>
    <xdr:to>
      <xdr:col>55</xdr:col>
      <xdr:colOff>0</xdr:colOff>
      <xdr:row>39</xdr:row>
      <xdr:rowOff>110490</xdr:rowOff>
    </xdr:to>
    <xdr:cxnSp macro="">
      <xdr:nvCxnSpPr>
        <xdr:cNvPr id="121" name="直線コネクタ 120"/>
        <xdr:cNvCxnSpPr/>
      </xdr:nvCxnSpPr>
      <xdr:spPr>
        <a:xfrm flipV="1">
          <a:off x="9639300" y="6789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71120</xdr:rowOff>
    </xdr:from>
    <xdr:to>
      <xdr:col>46</xdr:col>
      <xdr:colOff>38100</xdr:colOff>
      <xdr:row>40</xdr:row>
      <xdr:rowOff>1270</xdr:rowOff>
    </xdr:to>
    <xdr:sp macro="" textlink="">
      <xdr:nvSpPr>
        <xdr:cNvPr id="122" name="楕円 121"/>
        <xdr:cNvSpPr/>
      </xdr:nvSpPr>
      <xdr:spPr>
        <a:xfrm>
          <a:off x="8699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121920</xdr:rowOff>
    </xdr:to>
    <xdr:cxnSp macro="">
      <xdr:nvCxnSpPr>
        <xdr:cNvPr id="123" name="直線コネクタ 122"/>
        <xdr:cNvCxnSpPr/>
      </xdr:nvCxnSpPr>
      <xdr:spPr>
        <a:xfrm flipV="1">
          <a:off x="8750300" y="6797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26" name="n_1mainValue【図書館】&#10;一人当たり面積"/>
        <xdr:cNvSpPr txBox="1"/>
      </xdr:nvSpPr>
      <xdr:spPr>
        <a:xfrm>
          <a:off x="9391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27" name="n_2mainValue【図書館】&#10;一人当たり面積"/>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157243</xdr:rowOff>
    </xdr:from>
    <xdr:ext cx="405111" cy="259045"/>
    <xdr:sp macro="" textlink="">
      <xdr:nvSpPr>
        <xdr:cNvPr id="155" name="【体育館・プール】&#10;有形固定資産減価償却率平均値テキスト"/>
        <xdr:cNvSpPr txBox="1"/>
      </xdr:nvSpPr>
      <xdr:spPr>
        <a:xfrm>
          <a:off x="4673600" y="10272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145796</xdr:rowOff>
    </xdr:from>
    <xdr:to>
      <xdr:col>24</xdr:col>
      <xdr:colOff>114300</xdr:colOff>
      <xdr:row>63</xdr:row>
      <xdr:rowOff>75946</xdr:rowOff>
    </xdr:to>
    <xdr:sp macro="" textlink="">
      <xdr:nvSpPr>
        <xdr:cNvPr id="164" name="楕円 163"/>
        <xdr:cNvSpPr/>
      </xdr:nvSpPr>
      <xdr:spPr>
        <a:xfrm>
          <a:off x="4584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124223</xdr:rowOff>
    </xdr:from>
    <xdr:ext cx="405111" cy="259045"/>
    <xdr:sp macro="" textlink="">
      <xdr:nvSpPr>
        <xdr:cNvPr id="165" name="【体育館・プール】&#10;有形固定資産減価償却率該当値テキスト"/>
        <xdr:cNvSpPr txBox="1"/>
      </xdr:nvSpPr>
      <xdr:spPr>
        <a:xfrm>
          <a:off x="4673600" y="1075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145796</xdr:rowOff>
    </xdr:from>
    <xdr:to>
      <xdr:col>20</xdr:col>
      <xdr:colOff>38100</xdr:colOff>
      <xdr:row>63</xdr:row>
      <xdr:rowOff>75946</xdr:rowOff>
    </xdr:to>
    <xdr:sp macro="" textlink="">
      <xdr:nvSpPr>
        <xdr:cNvPr id="166" name="楕円 165"/>
        <xdr:cNvSpPr/>
      </xdr:nvSpPr>
      <xdr:spPr>
        <a:xfrm>
          <a:off x="3746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25146</xdr:rowOff>
    </xdr:from>
    <xdr:to>
      <xdr:col>24</xdr:col>
      <xdr:colOff>63500</xdr:colOff>
      <xdr:row>63</xdr:row>
      <xdr:rowOff>25146</xdr:rowOff>
    </xdr:to>
    <xdr:cxnSp macro="">
      <xdr:nvCxnSpPr>
        <xdr:cNvPr id="167" name="直線コネクタ 166"/>
        <xdr:cNvCxnSpPr/>
      </xdr:nvCxnSpPr>
      <xdr:spPr>
        <a:xfrm>
          <a:off x="3797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24638</xdr:rowOff>
    </xdr:from>
    <xdr:to>
      <xdr:col>15</xdr:col>
      <xdr:colOff>101600</xdr:colOff>
      <xdr:row>63</xdr:row>
      <xdr:rowOff>126238</xdr:rowOff>
    </xdr:to>
    <xdr:sp macro="" textlink="">
      <xdr:nvSpPr>
        <xdr:cNvPr id="168" name="楕円 167"/>
        <xdr:cNvSpPr/>
      </xdr:nvSpPr>
      <xdr:spPr>
        <a:xfrm>
          <a:off x="2857500" y="1082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25146</xdr:rowOff>
    </xdr:from>
    <xdr:to>
      <xdr:col>19</xdr:col>
      <xdr:colOff>177800</xdr:colOff>
      <xdr:row>63</xdr:row>
      <xdr:rowOff>75438</xdr:rowOff>
    </xdr:to>
    <xdr:cxnSp macro="">
      <xdr:nvCxnSpPr>
        <xdr:cNvPr id="169" name="直線コネクタ 168"/>
        <xdr:cNvCxnSpPr/>
      </xdr:nvCxnSpPr>
      <xdr:spPr>
        <a:xfrm flipV="1">
          <a:off x="2908300" y="108264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119905</xdr:rowOff>
    </xdr:from>
    <xdr:ext cx="405111" cy="259045"/>
    <xdr:sp macro="" textlink="">
      <xdr:nvSpPr>
        <xdr:cNvPr id="170"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71"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67073</xdr:rowOff>
    </xdr:from>
    <xdr:ext cx="405111" cy="259045"/>
    <xdr:sp macro="" textlink="">
      <xdr:nvSpPr>
        <xdr:cNvPr id="172" name="n_1mainValue【体育館・プール】&#10;有形固定資産減価償却率"/>
        <xdr:cNvSpPr txBox="1"/>
      </xdr:nvSpPr>
      <xdr:spPr>
        <a:xfrm>
          <a:off x="3582044" y="108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117365</xdr:rowOff>
    </xdr:from>
    <xdr:ext cx="405111" cy="259045"/>
    <xdr:sp macro="" textlink="">
      <xdr:nvSpPr>
        <xdr:cNvPr id="173" name="n_2mainValue【体育館・プール】&#10;有形固定資産減価償却率"/>
        <xdr:cNvSpPr txBox="1"/>
      </xdr:nvSpPr>
      <xdr:spPr>
        <a:xfrm>
          <a:off x="2705744" y="1091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35560</xdr:rowOff>
    </xdr:from>
    <xdr:to>
      <xdr:col>55</xdr:col>
      <xdr:colOff>50800</xdr:colOff>
      <xdr:row>55</xdr:row>
      <xdr:rowOff>137160</xdr:rowOff>
    </xdr:to>
    <xdr:sp macro="" textlink="">
      <xdr:nvSpPr>
        <xdr:cNvPr id="211" name="楕円 210"/>
        <xdr:cNvSpPr/>
      </xdr:nvSpPr>
      <xdr:spPr>
        <a:xfrm>
          <a:off x="104267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160037</xdr:rowOff>
    </xdr:from>
    <xdr:ext cx="469744" cy="259045"/>
    <xdr:sp macro="" textlink="">
      <xdr:nvSpPr>
        <xdr:cNvPr id="212" name="【体育館・プール】&#10;一人当たり面積該当値テキスト"/>
        <xdr:cNvSpPr txBox="1"/>
      </xdr:nvSpPr>
      <xdr:spPr>
        <a:xfrm>
          <a:off x="10515600" y="941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124460</xdr:rowOff>
    </xdr:from>
    <xdr:to>
      <xdr:col>50</xdr:col>
      <xdr:colOff>165100</xdr:colOff>
      <xdr:row>56</xdr:row>
      <xdr:rowOff>54610</xdr:rowOff>
    </xdr:to>
    <xdr:sp macro="" textlink="">
      <xdr:nvSpPr>
        <xdr:cNvPr id="213" name="楕円 212"/>
        <xdr:cNvSpPr/>
      </xdr:nvSpPr>
      <xdr:spPr>
        <a:xfrm>
          <a:off x="9588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86360</xdr:rowOff>
    </xdr:from>
    <xdr:to>
      <xdr:col>55</xdr:col>
      <xdr:colOff>0</xdr:colOff>
      <xdr:row>56</xdr:row>
      <xdr:rowOff>3810</xdr:rowOff>
    </xdr:to>
    <xdr:cxnSp macro="">
      <xdr:nvCxnSpPr>
        <xdr:cNvPr id="214" name="直線コネクタ 213"/>
        <xdr:cNvCxnSpPr/>
      </xdr:nvCxnSpPr>
      <xdr:spPr>
        <a:xfrm flipV="1">
          <a:off x="9639300" y="951611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22860</xdr:rowOff>
    </xdr:from>
    <xdr:to>
      <xdr:col>46</xdr:col>
      <xdr:colOff>38100</xdr:colOff>
      <xdr:row>60</xdr:row>
      <xdr:rowOff>124460</xdr:rowOff>
    </xdr:to>
    <xdr:sp macro="" textlink="">
      <xdr:nvSpPr>
        <xdr:cNvPr id="215" name="楕円 214"/>
        <xdr:cNvSpPr/>
      </xdr:nvSpPr>
      <xdr:spPr>
        <a:xfrm>
          <a:off x="86995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3810</xdr:rowOff>
    </xdr:from>
    <xdr:to>
      <xdr:col>50</xdr:col>
      <xdr:colOff>114300</xdr:colOff>
      <xdr:row>60</xdr:row>
      <xdr:rowOff>73660</xdr:rowOff>
    </xdr:to>
    <xdr:cxnSp macro="">
      <xdr:nvCxnSpPr>
        <xdr:cNvPr id="216" name="直線コネクタ 215"/>
        <xdr:cNvCxnSpPr/>
      </xdr:nvCxnSpPr>
      <xdr:spPr>
        <a:xfrm flipV="1">
          <a:off x="8750300" y="9605010"/>
          <a:ext cx="889000" cy="75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71137</xdr:rowOff>
    </xdr:from>
    <xdr:ext cx="469744" cy="259045"/>
    <xdr:sp macro="" textlink="">
      <xdr:nvSpPr>
        <xdr:cNvPr id="219" name="n_1mainValue【体育館・プール】&#10;一人当たり面積"/>
        <xdr:cNvSpPr txBox="1"/>
      </xdr:nvSpPr>
      <xdr:spPr>
        <a:xfrm>
          <a:off x="9391727" y="93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140987</xdr:rowOff>
    </xdr:from>
    <xdr:ext cx="469744" cy="259045"/>
    <xdr:sp macro="" textlink="">
      <xdr:nvSpPr>
        <xdr:cNvPr id="220" name="n_2mainValue【体育館・プール】&#10;一人当たり面積"/>
        <xdr:cNvSpPr txBox="1"/>
      </xdr:nvSpPr>
      <xdr:spPr>
        <a:xfrm>
          <a:off x="8515427" y="1008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7" name="テキスト ボックス 24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48" name="直線コネクタ 24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49" name="テキスト ボックス 24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0" name="直線コネクタ 24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1" name="テキスト ボックス 25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2" name="直線コネクタ 25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3" name="テキスト ボックス 25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4" name="直線コネクタ 25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5" name="テキスト ボックス 254"/>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59" name="直線コネクタ 258"/>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0"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1" name="直線コネクタ 260"/>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2"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3" name="直線コネクタ 262"/>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155719</xdr:rowOff>
    </xdr:from>
    <xdr:ext cx="405111" cy="259045"/>
    <xdr:sp macro="" textlink="">
      <xdr:nvSpPr>
        <xdr:cNvPr id="264" name="【市民会館】&#10;有形固定資産減価償却率平均値テキスト"/>
        <xdr:cNvSpPr txBox="1"/>
      </xdr:nvSpPr>
      <xdr:spPr>
        <a:xfrm>
          <a:off x="4673600" y="17643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5" name="フローチャート: 判断 264"/>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6" name="フローチャート: 判断 265"/>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125985</xdr:rowOff>
    </xdr:from>
    <xdr:to>
      <xdr:col>15</xdr:col>
      <xdr:colOff>101600</xdr:colOff>
      <xdr:row>105</xdr:row>
      <xdr:rowOff>56135</xdr:rowOff>
    </xdr:to>
    <xdr:sp macro="" textlink="">
      <xdr:nvSpPr>
        <xdr:cNvPr id="267" name="フローチャート: 判断 266"/>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128270</xdr:rowOff>
    </xdr:from>
    <xdr:to>
      <xdr:col>24</xdr:col>
      <xdr:colOff>114300</xdr:colOff>
      <xdr:row>108</xdr:row>
      <xdr:rowOff>58420</xdr:rowOff>
    </xdr:to>
    <xdr:sp macro="" textlink="">
      <xdr:nvSpPr>
        <xdr:cNvPr id="273" name="楕円 272"/>
        <xdr:cNvSpPr/>
      </xdr:nvSpPr>
      <xdr:spPr>
        <a:xfrm>
          <a:off x="4584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43197</xdr:rowOff>
    </xdr:from>
    <xdr:ext cx="405111" cy="259045"/>
    <xdr:sp macro="" textlink="">
      <xdr:nvSpPr>
        <xdr:cNvPr id="274" name="【市民会館】&#10;有形固定資産減価償却率該当値テキスト"/>
        <xdr:cNvSpPr txBox="1"/>
      </xdr:nvSpPr>
      <xdr:spPr>
        <a:xfrm>
          <a:off x="4673600" y="1838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61976</xdr:rowOff>
    </xdr:from>
    <xdr:to>
      <xdr:col>20</xdr:col>
      <xdr:colOff>38100</xdr:colOff>
      <xdr:row>108</xdr:row>
      <xdr:rowOff>163576</xdr:rowOff>
    </xdr:to>
    <xdr:sp macro="" textlink="">
      <xdr:nvSpPr>
        <xdr:cNvPr id="275" name="楕円 274"/>
        <xdr:cNvSpPr/>
      </xdr:nvSpPr>
      <xdr:spPr>
        <a:xfrm>
          <a:off x="3746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7620</xdr:rowOff>
    </xdr:from>
    <xdr:to>
      <xdr:col>24</xdr:col>
      <xdr:colOff>63500</xdr:colOff>
      <xdr:row>108</xdr:row>
      <xdr:rowOff>112776</xdr:rowOff>
    </xdr:to>
    <xdr:cxnSp macro="">
      <xdr:nvCxnSpPr>
        <xdr:cNvPr id="276" name="直線コネクタ 275"/>
        <xdr:cNvCxnSpPr/>
      </xdr:nvCxnSpPr>
      <xdr:spPr>
        <a:xfrm flipV="1">
          <a:off x="3797300" y="1852422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168673</xdr:rowOff>
    </xdr:from>
    <xdr:ext cx="405111" cy="259045"/>
    <xdr:sp macro="" textlink="">
      <xdr:nvSpPr>
        <xdr:cNvPr id="277"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72662</xdr:rowOff>
    </xdr:from>
    <xdr:ext cx="405111" cy="259045"/>
    <xdr:sp macro="" textlink="">
      <xdr:nvSpPr>
        <xdr:cNvPr id="278"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154703</xdr:rowOff>
    </xdr:from>
    <xdr:ext cx="405111" cy="259045"/>
    <xdr:sp macro="" textlink="">
      <xdr:nvSpPr>
        <xdr:cNvPr id="279" name="n_1mainValue【市民会館】&#10;有形固定資産減価償却率"/>
        <xdr:cNvSpPr txBox="1"/>
      </xdr:nvSpPr>
      <xdr:spPr>
        <a:xfrm>
          <a:off x="3582044"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0" name="正方形/長方形 2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1" name="正方形/長方形 2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2" name="正方形/長方形 2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3" name="正方形/長方形 2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4" name="正方形/長方形 2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5" name="正方形/長方形 2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6" name="正方形/長方形 2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7" name="正方形/長方形 2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8" name="テキスト ボックス 2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9" name="直線コネクタ 2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0" name="直線コネクタ 28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1" name="テキスト ボックス 29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2" name="直線コネクタ 29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3" name="テキスト ボックス 29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4" name="直線コネクタ 29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5" name="テキスト ボックス 29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6" name="直線コネクタ 29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7" name="テキスト ボックス 29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8" name="直線コネクタ 29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9" name="テキスト ボックス 29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0" name="直線コネクタ 29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1" name="テキスト ボックス 30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2" name="直線コネクタ 30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3" name="テキスト ボックス 30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05" name="直線コネクタ 304"/>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06"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07" name="直線コネクタ 306"/>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08"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09" name="直線コネクタ 308"/>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0"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1" name="フローチャート: 判断 310"/>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2" name="フローチャート: 判断 311"/>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62956</xdr:rowOff>
    </xdr:from>
    <xdr:to>
      <xdr:col>46</xdr:col>
      <xdr:colOff>38100</xdr:colOff>
      <xdr:row>107</xdr:row>
      <xdr:rowOff>164556</xdr:rowOff>
    </xdr:to>
    <xdr:sp macro="" textlink="">
      <xdr:nvSpPr>
        <xdr:cNvPr id="313" name="フローチャート: 判断 312"/>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4" name="テキスト ボックス 3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5" name="テキスト ボックス 3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6" name="テキスト ボックス 3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7" name="テキスト ボックス 3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8" name="テキスト ボックス 3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145687</xdr:rowOff>
    </xdr:from>
    <xdr:to>
      <xdr:col>55</xdr:col>
      <xdr:colOff>50800</xdr:colOff>
      <xdr:row>108</xdr:row>
      <xdr:rowOff>75837</xdr:rowOff>
    </xdr:to>
    <xdr:sp macro="" textlink="">
      <xdr:nvSpPr>
        <xdr:cNvPr id="319" name="楕円 318"/>
        <xdr:cNvSpPr/>
      </xdr:nvSpPr>
      <xdr:spPr>
        <a:xfrm>
          <a:off x="10426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124114</xdr:rowOff>
    </xdr:from>
    <xdr:ext cx="469744" cy="259045"/>
    <xdr:sp macro="" textlink="">
      <xdr:nvSpPr>
        <xdr:cNvPr id="320" name="【市民会館】&#10;一人当たり面積該当値テキスト"/>
        <xdr:cNvSpPr txBox="1"/>
      </xdr:nvSpPr>
      <xdr:spPr>
        <a:xfrm>
          <a:off x="10515600"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21" name="楕円 320"/>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25037</xdr:rowOff>
    </xdr:from>
    <xdr:to>
      <xdr:col>55</xdr:col>
      <xdr:colOff>0</xdr:colOff>
      <xdr:row>108</xdr:row>
      <xdr:rowOff>30480</xdr:rowOff>
    </xdr:to>
    <xdr:cxnSp macro="">
      <xdr:nvCxnSpPr>
        <xdr:cNvPr id="322" name="直線コネクタ 321"/>
        <xdr:cNvCxnSpPr/>
      </xdr:nvCxnSpPr>
      <xdr:spPr>
        <a:xfrm flipV="1">
          <a:off x="9639300" y="1854163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85289</xdr:rowOff>
    </xdr:from>
    <xdr:ext cx="469744" cy="259045"/>
    <xdr:sp macro="" textlink="">
      <xdr:nvSpPr>
        <xdr:cNvPr id="323"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9633</xdr:rowOff>
    </xdr:from>
    <xdr:ext cx="469744" cy="259045"/>
    <xdr:sp macro="" textlink="">
      <xdr:nvSpPr>
        <xdr:cNvPr id="324"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325"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26" name="正方形/長方形 3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7" name="正方形/長方形 3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8" name="正方形/長方形 3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9" name="正方形/長方形 3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0" name="正方形/長方形 3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1" name="正方形/長方形 3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2" name="正方形/長方形 3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3" name="正方形/長方形 33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4" name="テキスト ボックス 33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5" name="直線コネクタ 33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36" name="直線コネクタ 33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37" name="テキスト ボックス 33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38" name="直線コネクタ 33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9" name="テキスト ボックス 33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0" name="直線コネクタ 33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1" name="テキスト ボックス 34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2" name="直線コネクタ 34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3" name="テキスト ボックス 34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4" name="直線コネクタ 34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45" name="テキスト ボックス 34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46" name="直線コネクタ 34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47" name="テキスト ボックス 34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8" name="直線コネクタ 34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9" name="テキスト ボックス 34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51" name="直線コネクタ 350"/>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52"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53" name="直線コネクタ 352"/>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54"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55" name="直線コネクタ 354"/>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56"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57" name="フローチャート: 判断 356"/>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58" name="フローチャート: 判断 357"/>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59" name="フローチャート: 判断 358"/>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0" name="テキスト ボックス 35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1" name="テキスト ボックス 36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2" name="テキスト ボックス 36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3" name="テキスト ボックス 36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4" name="テキスト ボックス 36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7439</xdr:rowOff>
    </xdr:from>
    <xdr:to>
      <xdr:col>85</xdr:col>
      <xdr:colOff>177800</xdr:colOff>
      <xdr:row>36</xdr:row>
      <xdr:rowOff>109039</xdr:rowOff>
    </xdr:to>
    <xdr:sp macro="" textlink="">
      <xdr:nvSpPr>
        <xdr:cNvPr id="365" name="楕円 364"/>
        <xdr:cNvSpPr/>
      </xdr:nvSpPr>
      <xdr:spPr>
        <a:xfrm>
          <a:off x="16268700" y="617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30316</xdr:rowOff>
    </xdr:from>
    <xdr:ext cx="405111" cy="259045"/>
    <xdr:sp macro="" textlink="">
      <xdr:nvSpPr>
        <xdr:cNvPr id="366" name="【一般廃棄物処理施設】&#10;有形固定資産減価償却率該当値テキスト"/>
        <xdr:cNvSpPr txBox="1"/>
      </xdr:nvSpPr>
      <xdr:spPr>
        <a:xfrm>
          <a:off x="16357600" y="6031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22134</xdr:rowOff>
    </xdr:from>
    <xdr:to>
      <xdr:col>81</xdr:col>
      <xdr:colOff>101600</xdr:colOff>
      <xdr:row>36</xdr:row>
      <xdr:rowOff>123734</xdr:rowOff>
    </xdr:to>
    <xdr:sp macro="" textlink="">
      <xdr:nvSpPr>
        <xdr:cNvPr id="367" name="楕円 366"/>
        <xdr:cNvSpPr/>
      </xdr:nvSpPr>
      <xdr:spPr>
        <a:xfrm>
          <a:off x="154305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58239</xdr:rowOff>
    </xdr:from>
    <xdr:to>
      <xdr:col>85</xdr:col>
      <xdr:colOff>127000</xdr:colOff>
      <xdr:row>36</xdr:row>
      <xdr:rowOff>72934</xdr:rowOff>
    </xdr:to>
    <xdr:cxnSp macro="">
      <xdr:nvCxnSpPr>
        <xdr:cNvPr id="368" name="直線コネクタ 367"/>
        <xdr:cNvCxnSpPr/>
      </xdr:nvCxnSpPr>
      <xdr:spPr>
        <a:xfrm flipV="1">
          <a:off x="15481300" y="623043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35197</xdr:rowOff>
    </xdr:from>
    <xdr:to>
      <xdr:col>76</xdr:col>
      <xdr:colOff>165100</xdr:colOff>
      <xdr:row>39</xdr:row>
      <xdr:rowOff>136797</xdr:rowOff>
    </xdr:to>
    <xdr:sp macro="" textlink="">
      <xdr:nvSpPr>
        <xdr:cNvPr id="369" name="楕円 368"/>
        <xdr:cNvSpPr/>
      </xdr:nvSpPr>
      <xdr:spPr>
        <a:xfrm>
          <a:off x="14541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72934</xdr:rowOff>
    </xdr:from>
    <xdr:to>
      <xdr:col>81</xdr:col>
      <xdr:colOff>50800</xdr:colOff>
      <xdr:row>39</xdr:row>
      <xdr:rowOff>85997</xdr:rowOff>
    </xdr:to>
    <xdr:cxnSp macro="">
      <xdr:nvCxnSpPr>
        <xdr:cNvPr id="370" name="直線コネクタ 369"/>
        <xdr:cNvCxnSpPr/>
      </xdr:nvCxnSpPr>
      <xdr:spPr>
        <a:xfrm flipV="1">
          <a:off x="14592300" y="6245134"/>
          <a:ext cx="889000" cy="5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371"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2"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140261</xdr:rowOff>
    </xdr:from>
    <xdr:ext cx="405111" cy="259045"/>
    <xdr:sp macro="" textlink="">
      <xdr:nvSpPr>
        <xdr:cNvPr id="373" name="n_1mainValue【一般廃棄物処理施設】&#10;有形固定資産減価償却率"/>
        <xdr:cNvSpPr txBox="1"/>
      </xdr:nvSpPr>
      <xdr:spPr>
        <a:xfrm>
          <a:off x="152660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127924</xdr:rowOff>
    </xdr:from>
    <xdr:ext cx="405111" cy="259045"/>
    <xdr:sp macro="" textlink="">
      <xdr:nvSpPr>
        <xdr:cNvPr id="374" name="n_2mainValue【一般廃棄物処理施設】&#10;有形固定資産減価償却率"/>
        <xdr:cNvSpPr txBox="1"/>
      </xdr:nvSpPr>
      <xdr:spPr>
        <a:xfrm>
          <a:off x="143897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5" name="正方形/長方形 3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6" name="正方形/長方形 3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7" name="正方形/長方形 3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8" name="正方形/長方形 3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9" name="正方形/長方形 3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0" name="正方形/長方形 3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1" name="正方形/長方形 3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2" name="正方形/長方形 3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3" name="テキスト ボックス 3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4" name="直線コネクタ 3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5" name="直線コネクタ 38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86" name="テキスト ボックス 38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7" name="直線コネクタ 38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88" name="テキスト ボックス 38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9" name="直線コネクタ 38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0" name="テキスト ボックス 38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1" name="直線コネクタ 39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2" name="テキスト ボックス 39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3" name="直線コネクタ 39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4" name="テキスト ボックス 39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396" name="直線コネクタ 395"/>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397"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398" name="直線コネクタ 397"/>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399"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00" name="直線コネクタ 399"/>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01"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02" name="フローチャート: 判断 401"/>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03" name="フローチャート: 判断 402"/>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04" name="フローチャート: 判断 403"/>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59274</xdr:rowOff>
    </xdr:from>
    <xdr:to>
      <xdr:col>116</xdr:col>
      <xdr:colOff>114300</xdr:colOff>
      <xdr:row>37</xdr:row>
      <xdr:rowOff>160874</xdr:rowOff>
    </xdr:to>
    <xdr:sp macro="" textlink="">
      <xdr:nvSpPr>
        <xdr:cNvPr id="410" name="楕円 409"/>
        <xdr:cNvSpPr/>
      </xdr:nvSpPr>
      <xdr:spPr>
        <a:xfrm>
          <a:off x="22110700" y="640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82151</xdr:rowOff>
    </xdr:from>
    <xdr:ext cx="599010" cy="259045"/>
    <xdr:sp macro="" textlink="">
      <xdr:nvSpPr>
        <xdr:cNvPr id="411" name="【一般廃棄物処理施設】&#10;一人当たり有形固定資産（償却資産）額該当値テキスト"/>
        <xdr:cNvSpPr txBox="1"/>
      </xdr:nvSpPr>
      <xdr:spPr>
        <a:xfrm>
          <a:off x="22199600" y="625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62319</xdr:rowOff>
    </xdr:from>
    <xdr:to>
      <xdr:col>112</xdr:col>
      <xdr:colOff>38100</xdr:colOff>
      <xdr:row>37</xdr:row>
      <xdr:rowOff>163919</xdr:rowOff>
    </xdr:to>
    <xdr:sp macro="" textlink="">
      <xdr:nvSpPr>
        <xdr:cNvPr id="412" name="楕円 411"/>
        <xdr:cNvSpPr/>
      </xdr:nvSpPr>
      <xdr:spPr>
        <a:xfrm>
          <a:off x="21272500" y="64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110074</xdr:rowOff>
    </xdr:from>
    <xdr:to>
      <xdr:col>116</xdr:col>
      <xdr:colOff>63500</xdr:colOff>
      <xdr:row>37</xdr:row>
      <xdr:rowOff>113119</xdr:rowOff>
    </xdr:to>
    <xdr:cxnSp macro="">
      <xdr:nvCxnSpPr>
        <xdr:cNvPr id="413" name="直線コネクタ 412"/>
        <xdr:cNvCxnSpPr/>
      </xdr:nvCxnSpPr>
      <xdr:spPr>
        <a:xfrm flipV="1">
          <a:off x="21323300" y="6453724"/>
          <a:ext cx="8382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54487</xdr:rowOff>
    </xdr:from>
    <xdr:to>
      <xdr:col>107</xdr:col>
      <xdr:colOff>101600</xdr:colOff>
      <xdr:row>40</xdr:row>
      <xdr:rowOff>156087</xdr:rowOff>
    </xdr:to>
    <xdr:sp macro="" textlink="">
      <xdr:nvSpPr>
        <xdr:cNvPr id="414" name="楕円 413"/>
        <xdr:cNvSpPr/>
      </xdr:nvSpPr>
      <xdr:spPr>
        <a:xfrm>
          <a:off x="20383500" y="691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113119</xdr:rowOff>
    </xdr:from>
    <xdr:to>
      <xdr:col>111</xdr:col>
      <xdr:colOff>177800</xdr:colOff>
      <xdr:row>40</xdr:row>
      <xdr:rowOff>105287</xdr:rowOff>
    </xdr:to>
    <xdr:cxnSp macro="">
      <xdr:nvCxnSpPr>
        <xdr:cNvPr id="415" name="直線コネクタ 414"/>
        <xdr:cNvCxnSpPr/>
      </xdr:nvCxnSpPr>
      <xdr:spPr>
        <a:xfrm flipV="1">
          <a:off x="20434300" y="6456769"/>
          <a:ext cx="889000" cy="50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416"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17"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8996</xdr:rowOff>
    </xdr:from>
    <xdr:ext cx="599010" cy="259045"/>
    <xdr:sp macro="" textlink="">
      <xdr:nvSpPr>
        <xdr:cNvPr id="418" name="n_1mainValue【一般廃棄物処理施設】&#10;一人当たり有形固定資産（償却資産）額"/>
        <xdr:cNvSpPr txBox="1"/>
      </xdr:nvSpPr>
      <xdr:spPr>
        <a:xfrm>
          <a:off x="21011095" y="618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147214</xdr:rowOff>
    </xdr:from>
    <xdr:ext cx="534377" cy="259045"/>
    <xdr:sp macro="" textlink="">
      <xdr:nvSpPr>
        <xdr:cNvPr id="419" name="n_2mainValue【一般廃棄物処理施設】&#10;一人当たり有形固定資産（償却資産）額"/>
        <xdr:cNvSpPr txBox="1"/>
      </xdr:nvSpPr>
      <xdr:spPr>
        <a:xfrm>
          <a:off x="20167111" y="700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0" name="正方形/長方形 4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1" name="正方形/長方形 4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2" name="正方形/長方形 4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3" name="正方形/長方形 4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4" name="正方形/長方形 4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5" name="正方形/長方形 4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6" name="正方形/長方形 4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7" name="正方形/長方形 4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8" name="テキスト ボックス 4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9" name="直線コネクタ 4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0" name="テキスト ボックス 4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1" name="直線コネクタ 43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2" name="テキスト ボックス 43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3" name="直線コネクタ 43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4" name="テキスト ボックス 43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5" name="直線コネクタ 43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6" name="テキスト ボックス 43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7" name="直線コネクタ 43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8" name="テキスト ボックス 43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9" name="直線コネクタ 43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0" name="テキスト ボックス 43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1" name="直線コネクタ 44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2" name="テキスト ボックス 44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44" name="直線コネクタ 443"/>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5"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6" name="直線コネクタ 44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47"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48" name="直線コネクタ 44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49"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50" name="フローチャート: 判断 449"/>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51" name="フローチャート: 判断 450"/>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52" name="フローチャート: 判断 451"/>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3" name="テキスト ボックス 4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4" name="テキスト ボックス 4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5" name="テキスト ボックス 4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6" name="テキスト ボックス 4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7" name="テキスト ボックス 4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458" name="楕円 457"/>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15892</xdr:rowOff>
    </xdr:from>
    <xdr:ext cx="405111" cy="259045"/>
    <xdr:sp macro="" textlink="">
      <xdr:nvSpPr>
        <xdr:cNvPr id="459" name="【保健センター・保健所】&#10;有形固定資産減価償却率該当値テキスト"/>
        <xdr:cNvSpPr txBox="1"/>
      </xdr:nvSpPr>
      <xdr:spPr>
        <a:xfrm>
          <a:off x="16357600"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31115</xdr:rowOff>
    </xdr:from>
    <xdr:to>
      <xdr:col>81</xdr:col>
      <xdr:colOff>101600</xdr:colOff>
      <xdr:row>59</xdr:row>
      <xdr:rowOff>132715</xdr:rowOff>
    </xdr:to>
    <xdr:sp macro="" textlink="">
      <xdr:nvSpPr>
        <xdr:cNvPr id="460" name="楕円 459"/>
        <xdr:cNvSpPr/>
      </xdr:nvSpPr>
      <xdr:spPr>
        <a:xfrm>
          <a:off x="15430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43815</xdr:rowOff>
    </xdr:from>
    <xdr:to>
      <xdr:col>85</xdr:col>
      <xdr:colOff>127000</xdr:colOff>
      <xdr:row>59</xdr:row>
      <xdr:rowOff>81915</xdr:rowOff>
    </xdr:to>
    <xdr:cxnSp macro="">
      <xdr:nvCxnSpPr>
        <xdr:cNvPr id="461" name="直線コネクタ 460"/>
        <xdr:cNvCxnSpPr/>
      </xdr:nvCxnSpPr>
      <xdr:spPr>
        <a:xfrm flipV="1">
          <a:off x="15481300" y="101593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462" name="楕円 461"/>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81915</xdr:rowOff>
    </xdr:from>
    <xdr:to>
      <xdr:col>81</xdr:col>
      <xdr:colOff>50800</xdr:colOff>
      <xdr:row>59</xdr:row>
      <xdr:rowOff>120015</xdr:rowOff>
    </xdr:to>
    <xdr:cxnSp macro="">
      <xdr:nvCxnSpPr>
        <xdr:cNvPr id="463" name="直線コネクタ 462"/>
        <xdr:cNvCxnSpPr/>
      </xdr:nvCxnSpPr>
      <xdr:spPr>
        <a:xfrm flipV="1">
          <a:off x="14592300" y="10197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464"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129557</xdr:rowOff>
    </xdr:from>
    <xdr:ext cx="405111" cy="259045"/>
    <xdr:sp macro="" textlink="">
      <xdr:nvSpPr>
        <xdr:cNvPr id="465"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149242</xdr:rowOff>
    </xdr:from>
    <xdr:ext cx="405111" cy="259045"/>
    <xdr:sp macro="" textlink="">
      <xdr:nvSpPr>
        <xdr:cNvPr id="466" name="n_1mainValue【保健センター・保健所】&#10;有形固定資産減価償却率"/>
        <xdr:cNvSpPr txBox="1"/>
      </xdr:nvSpPr>
      <xdr:spPr>
        <a:xfrm>
          <a:off x="152660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15892</xdr:rowOff>
    </xdr:from>
    <xdr:ext cx="405111" cy="259045"/>
    <xdr:sp macro="" textlink="">
      <xdr:nvSpPr>
        <xdr:cNvPr id="467" name="n_2mainValue【保健センター・保健所】&#10;有形固定資産減価償却率"/>
        <xdr:cNvSpPr txBox="1"/>
      </xdr:nvSpPr>
      <xdr:spPr>
        <a:xfrm>
          <a:off x="143897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78" name="直線コネクタ 47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9" name="テキスト ボックス 47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0" name="直線コネクタ 47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1" name="テキスト ボックス 48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2" name="直線コネクタ 48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3" name="テキスト ボックス 48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4" name="直線コネクタ 48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5" name="テキスト ボックス 48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89" name="直線コネクタ 488"/>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9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91" name="直線コネクタ 49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2"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3" name="直線コネクタ 49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94"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95" name="フローチャート: 判断 494"/>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96" name="フローチャート: 判断 495"/>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497" name="フローチャート: 判断 496"/>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8" name="テキスト ボックス 4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9" name="テキスト ボックス 4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0" name="テキスト ボックス 4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1" name="テキスト ボックス 5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2" name="テキスト ボックス 5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503" name="楕円 502"/>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779</xdr:rowOff>
    </xdr:from>
    <xdr:ext cx="469744" cy="259045"/>
    <xdr:sp macro="" textlink="">
      <xdr:nvSpPr>
        <xdr:cNvPr id="504" name="【保健センター・保健所】&#10;一人当たり面積該当値テキスト"/>
        <xdr:cNvSpPr txBox="1"/>
      </xdr:nvSpPr>
      <xdr:spPr>
        <a:xfrm>
          <a:off x="22199600"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505" name="楕円 504"/>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77724</xdr:rowOff>
    </xdr:to>
    <xdr:cxnSp macro="">
      <xdr:nvCxnSpPr>
        <xdr:cNvPr id="506" name="直線コネクタ 505"/>
        <xdr:cNvCxnSpPr/>
      </xdr:nvCxnSpPr>
      <xdr:spPr>
        <a:xfrm flipV="1">
          <a:off x="21323300" y="1070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507" name="楕円 506"/>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77724</xdr:rowOff>
    </xdr:from>
    <xdr:to>
      <xdr:col>111</xdr:col>
      <xdr:colOff>177800</xdr:colOff>
      <xdr:row>62</xdr:row>
      <xdr:rowOff>82296</xdr:rowOff>
    </xdr:to>
    <xdr:cxnSp macro="">
      <xdr:nvCxnSpPr>
        <xdr:cNvPr id="508" name="直線コネクタ 507"/>
        <xdr:cNvCxnSpPr/>
      </xdr:nvCxnSpPr>
      <xdr:spPr>
        <a:xfrm flipV="1">
          <a:off x="20434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509"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510"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119651</xdr:rowOff>
    </xdr:from>
    <xdr:ext cx="469744" cy="259045"/>
    <xdr:sp macro="" textlink="">
      <xdr:nvSpPr>
        <xdr:cNvPr id="511"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512" name="n_2mainValue【保健センター・保健所】&#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37" name="直線コネクタ 53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3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39" name="直線コネクタ 53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1" name="直線コネクタ 54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42"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3" name="フローチャート: 判断 54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4" name="フローチャート: 判断 54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45" name="フローチャート: 判断 544"/>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6" name="テキスト ボックス 5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7" name="テキスト ボックス 5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8" name="テキスト ボックス 5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9" name="テキスト ボックス 5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0" name="テキスト ボックス 5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48261</xdr:rowOff>
    </xdr:from>
    <xdr:to>
      <xdr:col>85</xdr:col>
      <xdr:colOff>177800</xdr:colOff>
      <xdr:row>86</xdr:row>
      <xdr:rowOff>149861</xdr:rowOff>
    </xdr:to>
    <xdr:sp macro="" textlink="">
      <xdr:nvSpPr>
        <xdr:cNvPr id="551" name="楕円 550"/>
        <xdr:cNvSpPr/>
      </xdr:nvSpPr>
      <xdr:spPr>
        <a:xfrm>
          <a:off x="16268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134638</xdr:rowOff>
    </xdr:from>
    <xdr:ext cx="405111" cy="259045"/>
    <xdr:sp macro="" textlink="">
      <xdr:nvSpPr>
        <xdr:cNvPr id="552" name="【消防施設】&#10;有形固定資産減価償却率該当値テキスト"/>
        <xdr:cNvSpPr txBox="1"/>
      </xdr:nvSpPr>
      <xdr:spPr>
        <a:xfrm>
          <a:off x="16357600" y="14707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156845</xdr:rowOff>
    </xdr:from>
    <xdr:to>
      <xdr:col>81</xdr:col>
      <xdr:colOff>101600</xdr:colOff>
      <xdr:row>81</xdr:row>
      <xdr:rowOff>86995</xdr:rowOff>
    </xdr:to>
    <xdr:sp macro="" textlink="">
      <xdr:nvSpPr>
        <xdr:cNvPr id="553" name="楕円 552"/>
        <xdr:cNvSpPr/>
      </xdr:nvSpPr>
      <xdr:spPr>
        <a:xfrm>
          <a:off x="15430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36195</xdr:rowOff>
    </xdr:from>
    <xdr:to>
      <xdr:col>85</xdr:col>
      <xdr:colOff>127000</xdr:colOff>
      <xdr:row>86</xdr:row>
      <xdr:rowOff>99061</xdr:rowOff>
    </xdr:to>
    <xdr:cxnSp macro="">
      <xdr:nvCxnSpPr>
        <xdr:cNvPr id="554" name="直線コネクタ 553"/>
        <xdr:cNvCxnSpPr/>
      </xdr:nvCxnSpPr>
      <xdr:spPr>
        <a:xfrm>
          <a:off x="15481300" y="13923645"/>
          <a:ext cx="838200" cy="9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19686</xdr:rowOff>
    </xdr:from>
    <xdr:to>
      <xdr:col>76</xdr:col>
      <xdr:colOff>165100</xdr:colOff>
      <xdr:row>81</xdr:row>
      <xdr:rowOff>121286</xdr:rowOff>
    </xdr:to>
    <xdr:sp macro="" textlink="">
      <xdr:nvSpPr>
        <xdr:cNvPr id="555" name="楕円 554"/>
        <xdr:cNvSpPr/>
      </xdr:nvSpPr>
      <xdr:spPr>
        <a:xfrm>
          <a:off x="14541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36195</xdr:rowOff>
    </xdr:from>
    <xdr:to>
      <xdr:col>81</xdr:col>
      <xdr:colOff>50800</xdr:colOff>
      <xdr:row>81</xdr:row>
      <xdr:rowOff>70486</xdr:rowOff>
    </xdr:to>
    <xdr:cxnSp macro="">
      <xdr:nvCxnSpPr>
        <xdr:cNvPr id="556" name="直線コネクタ 555"/>
        <xdr:cNvCxnSpPr/>
      </xdr:nvCxnSpPr>
      <xdr:spPr>
        <a:xfrm flipV="1">
          <a:off x="14592300" y="139236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142891</xdr:rowOff>
    </xdr:from>
    <xdr:ext cx="405111" cy="259045"/>
    <xdr:sp macro="" textlink="">
      <xdr:nvSpPr>
        <xdr:cNvPr id="557"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64788</xdr:rowOff>
    </xdr:from>
    <xdr:ext cx="405111" cy="259045"/>
    <xdr:sp macro="" textlink="">
      <xdr:nvSpPr>
        <xdr:cNvPr id="558"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103522</xdr:rowOff>
    </xdr:from>
    <xdr:ext cx="405111" cy="259045"/>
    <xdr:sp macro="" textlink="">
      <xdr:nvSpPr>
        <xdr:cNvPr id="559" name="n_1mainValue【消防施設】&#10;有形固定資産減価償却率"/>
        <xdr:cNvSpPr txBox="1"/>
      </xdr:nvSpPr>
      <xdr:spPr>
        <a:xfrm>
          <a:off x="15266044" y="1364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137813</xdr:rowOff>
    </xdr:from>
    <xdr:ext cx="405111" cy="259045"/>
    <xdr:sp macro="" textlink="">
      <xdr:nvSpPr>
        <xdr:cNvPr id="560" name="n_2mainValue【消防施設】&#10;有形固定資産減価償却率"/>
        <xdr:cNvSpPr txBox="1"/>
      </xdr:nvSpPr>
      <xdr:spPr>
        <a:xfrm>
          <a:off x="14389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9" name="テキスト ボックス 5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0" name="直線コネクタ 5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1" name="直線コネクタ 5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2" name="テキスト ボックス 5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3" name="直線コネクタ 5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4" name="テキスト ボックス 5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5" name="直線コネクタ 5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6" name="テキスト ボックス 5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7" name="直線コネクタ 5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8" name="テキスト ボックス 5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2" name="直線コネクタ 581"/>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4" name="直線コネクタ 58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5"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6" name="直線コネクタ 585"/>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87"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88" name="フローチャート: 判断 587"/>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89" name="フローチャート: 判断 58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0" name="フローチャート: 判断 589"/>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1" name="テキスト ボックス 5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2" name="テキスト ボックス 5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3" name="テキスト ボックス 5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4" name="テキスト ボックス 5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5" name="テキスト ボックス 5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135889</xdr:rowOff>
    </xdr:from>
    <xdr:to>
      <xdr:col>116</xdr:col>
      <xdr:colOff>114300</xdr:colOff>
      <xdr:row>83</xdr:row>
      <xdr:rowOff>66039</xdr:rowOff>
    </xdr:to>
    <xdr:sp macro="" textlink="">
      <xdr:nvSpPr>
        <xdr:cNvPr id="596" name="楕円 595"/>
        <xdr:cNvSpPr/>
      </xdr:nvSpPr>
      <xdr:spPr>
        <a:xfrm>
          <a:off x="22110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158766</xdr:rowOff>
    </xdr:from>
    <xdr:ext cx="469744" cy="259045"/>
    <xdr:sp macro="" textlink="">
      <xdr:nvSpPr>
        <xdr:cNvPr id="597" name="【消防施設】&#10;一人当たり面積該当値テキスト"/>
        <xdr:cNvSpPr txBox="1"/>
      </xdr:nvSpPr>
      <xdr:spPr>
        <a:xfrm>
          <a:off x="22199600"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161037</xdr:rowOff>
    </xdr:from>
    <xdr:to>
      <xdr:col>112</xdr:col>
      <xdr:colOff>38100</xdr:colOff>
      <xdr:row>84</xdr:row>
      <xdr:rowOff>91187</xdr:rowOff>
    </xdr:to>
    <xdr:sp macro="" textlink="">
      <xdr:nvSpPr>
        <xdr:cNvPr id="598" name="楕円 597"/>
        <xdr:cNvSpPr/>
      </xdr:nvSpPr>
      <xdr:spPr>
        <a:xfrm>
          <a:off x="21272500" y="1439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15239</xdr:rowOff>
    </xdr:from>
    <xdr:to>
      <xdr:col>116</xdr:col>
      <xdr:colOff>63500</xdr:colOff>
      <xdr:row>84</xdr:row>
      <xdr:rowOff>40387</xdr:rowOff>
    </xdr:to>
    <xdr:cxnSp macro="">
      <xdr:nvCxnSpPr>
        <xdr:cNvPr id="599" name="直線コネクタ 598"/>
        <xdr:cNvCxnSpPr/>
      </xdr:nvCxnSpPr>
      <xdr:spPr>
        <a:xfrm flipV="1">
          <a:off x="21323300" y="14245589"/>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600" name="楕円 599"/>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40387</xdr:rowOff>
    </xdr:from>
    <xdr:to>
      <xdr:col>111</xdr:col>
      <xdr:colOff>177800</xdr:colOff>
      <xdr:row>84</xdr:row>
      <xdr:rowOff>74676</xdr:rowOff>
    </xdr:to>
    <xdr:cxnSp macro="">
      <xdr:nvCxnSpPr>
        <xdr:cNvPr id="601" name="直線コネクタ 600"/>
        <xdr:cNvCxnSpPr/>
      </xdr:nvCxnSpPr>
      <xdr:spPr>
        <a:xfrm flipV="1">
          <a:off x="20434300" y="1444218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602"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27449</xdr:rowOff>
    </xdr:from>
    <xdr:ext cx="469744" cy="259045"/>
    <xdr:sp macro="" textlink="">
      <xdr:nvSpPr>
        <xdr:cNvPr id="603" name="n_2aveValue【消防施設】&#10;一人当たり面積"/>
        <xdr:cNvSpPr txBox="1"/>
      </xdr:nvSpPr>
      <xdr:spPr>
        <a:xfrm>
          <a:off x="20199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107714</xdr:rowOff>
    </xdr:from>
    <xdr:ext cx="469744" cy="259045"/>
    <xdr:sp macro="" textlink="">
      <xdr:nvSpPr>
        <xdr:cNvPr id="604" name="n_1mainValue【消防施設】&#10;一人当たり面積"/>
        <xdr:cNvSpPr txBox="1"/>
      </xdr:nvSpPr>
      <xdr:spPr>
        <a:xfrm>
          <a:off x="21075727" y="14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05" name="n_2main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6" name="正方形/長方形 6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7" name="正方形/長方形 6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8" name="正方形/長方形 6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9" name="正方形/長方形 6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0" name="正方形/長方形 6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1" name="正方形/長方形 6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2" name="正方形/長方形 6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正方形/長方形 6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4" name="テキスト ボックス 6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5" name="直線コネクタ 6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6" name="テキスト ボックス 61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7" name="直線コネクタ 61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18" name="テキスト ボックス 61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9" name="直線コネクタ 61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0" name="テキスト ボックス 61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1" name="直線コネクタ 62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2" name="テキスト ボックス 62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3" name="直線コネクタ 62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4" name="テキスト ボックス 62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5" name="直線コネクタ 62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6" name="テキスト ボックス 62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7" name="直線コネクタ 62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8" name="テキスト ボックス 62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0" name="直線コネクタ 629"/>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1"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2" name="直線コネクタ 63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3"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4" name="直線コネクタ 633"/>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635"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6" name="フローチャート: 判断 635"/>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37" name="フローチャート: 判断 63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38" name="フローチャート: 判断 637"/>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9" name="テキスト ボックス 6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0" name="テキスト ボックス 6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1" name="テキスト ボックス 6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2" name="テキスト ボックス 6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3" name="テキスト ボックス 6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162561</xdr:rowOff>
    </xdr:from>
    <xdr:to>
      <xdr:col>85</xdr:col>
      <xdr:colOff>177800</xdr:colOff>
      <xdr:row>104</xdr:row>
      <xdr:rowOff>92711</xdr:rowOff>
    </xdr:to>
    <xdr:sp macro="" textlink="">
      <xdr:nvSpPr>
        <xdr:cNvPr id="644" name="楕円 643"/>
        <xdr:cNvSpPr/>
      </xdr:nvSpPr>
      <xdr:spPr>
        <a:xfrm>
          <a:off x="16268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140988</xdr:rowOff>
    </xdr:from>
    <xdr:ext cx="405111" cy="259045"/>
    <xdr:sp macro="" textlink="">
      <xdr:nvSpPr>
        <xdr:cNvPr id="645" name="【庁舎】&#10;有形固定資産減価償却率該当値テキスト"/>
        <xdr:cNvSpPr txBox="1"/>
      </xdr:nvSpPr>
      <xdr:spPr>
        <a:xfrm>
          <a:off x="16357600"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29211</xdr:rowOff>
    </xdr:from>
    <xdr:to>
      <xdr:col>81</xdr:col>
      <xdr:colOff>101600</xdr:colOff>
      <xdr:row>104</xdr:row>
      <xdr:rowOff>130811</xdr:rowOff>
    </xdr:to>
    <xdr:sp macro="" textlink="">
      <xdr:nvSpPr>
        <xdr:cNvPr id="646" name="楕円 645"/>
        <xdr:cNvSpPr/>
      </xdr:nvSpPr>
      <xdr:spPr>
        <a:xfrm>
          <a:off x="15430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80011</xdr:rowOff>
    </xdr:to>
    <xdr:cxnSp macro="">
      <xdr:nvCxnSpPr>
        <xdr:cNvPr id="647" name="直線コネクタ 646"/>
        <xdr:cNvCxnSpPr/>
      </xdr:nvCxnSpPr>
      <xdr:spPr>
        <a:xfrm flipV="1">
          <a:off x="15481300" y="178727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63500</xdr:rowOff>
    </xdr:from>
    <xdr:to>
      <xdr:col>76</xdr:col>
      <xdr:colOff>165100</xdr:colOff>
      <xdr:row>104</xdr:row>
      <xdr:rowOff>165100</xdr:rowOff>
    </xdr:to>
    <xdr:sp macro="" textlink="">
      <xdr:nvSpPr>
        <xdr:cNvPr id="648" name="楕円 647"/>
        <xdr:cNvSpPr/>
      </xdr:nvSpPr>
      <xdr:spPr>
        <a:xfrm>
          <a:off x="14541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80011</xdr:rowOff>
    </xdr:from>
    <xdr:to>
      <xdr:col>81</xdr:col>
      <xdr:colOff>50800</xdr:colOff>
      <xdr:row>104</xdr:row>
      <xdr:rowOff>114300</xdr:rowOff>
    </xdr:to>
    <xdr:cxnSp macro="">
      <xdr:nvCxnSpPr>
        <xdr:cNvPr id="649" name="直線コネクタ 648"/>
        <xdr:cNvCxnSpPr/>
      </xdr:nvCxnSpPr>
      <xdr:spPr>
        <a:xfrm flipV="1">
          <a:off x="14592300" y="17910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139082</xdr:rowOff>
    </xdr:from>
    <xdr:ext cx="405111" cy="259045"/>
    <xdr:sp macro="" textlink="">
      <xdr:nvSpPr>
        <xdr:cNvPr id="650"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55263</xdr:rowOff>
    </xdr:from>
    <xdr:ext cx="405111" cy="259045"/>
    <xdr:sp macro="" textlink="">
      <xdr:nvSpPr>
        <xdr:cNvPr id="651"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147338</xdr:rowOff>
    </xdr:from>
    <xdr:ext cx="405111" cy="259045"/>
    <xdr:sp macro="" textlink="">
      <xdr:nvSpPr>
        <xdr:cNvPr id="652" name="n_1mainValue【庁舎】&#10;有形固定資産減価償却率"/>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10177</xdr:rowOff>
    </xdr:from>
    <xdr:ext cx="405111" cy="259045"/>
    <xdr:sp macro="" textlink="">
      <xdr:nvSpPr>
        <xdr:cNvPr id="653" name="n_2mainValue【庁舎】&#10;有形固定資産減価償却率"/>
        <xdr:cNvSpPr txBox="1"/>
      </xdr:nvSpPr>
      <xdr:spPr>
        <a:xfrm>
          <a:off x="143897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4" name="正方形/長方形 65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5" name="正方形/長方形 65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6" name="正方形/長方形 65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7" name="正方形/長方形 65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8" name="正方形/長方形 65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9" name="正方形/長方形 65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0" name="正方形/長方形 65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1" name="正方形/長方形 66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2" name="テキスト ボックス 66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3" name="直線コネクタ 66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4" name="直線コネクタ 66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5" name="テキスト ボックス 66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6" name="直線コネクタ 66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7" name="テキスト ボックス 66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8" name="直線コネクタ 66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9" name="テキスト ボックス 66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0" name="直線コネクタ 6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1" name="テキスト ボックス 6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2" name="直線コネクタ 67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3" name="テキスト ボックス 67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4" name="直線コネクタ 67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5" name="テキスト ボックス 67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6" name="直線コネクタ 67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7" name="テキスト ボックス 67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8" name="直線コネクタ 67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9" name="テキスト ボックス 67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1" name="直線コネクタ 680"/>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2"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3" name="直線コネクタ 682"/>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4"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5" name="直線コネクタ 684"/>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6"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7" name="フローチャート: 判断 68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8" name="フローチャート: 判断 687"/>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89" name="フローチャート: 判断 688"/>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0" name="テキスト ボックス 6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1" name="テキスト ボックス 6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2" name="テキスト ボックス 6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3" name="テキスト ボックス 6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4" name="テキスト ボックス 6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6826</xdr:rowOff>
    </xdr:from>
    <xdr:to>
      <xdr:col>116</xdr:col>
      <xdr:colOff>114300</xdr:colOff>
      <xdr:row>105</xdr:row>
      <xdr:rowOff>108426</xdr:rowOff>
    </xdr:to>
    <xdr:sp macro="" textlink="">
      <xdr:nvSpPr>
        <xdr:cNvPr id="695" name="楕円 694"/>
        <xdr:cNvSpPr/>
      </xdr:nvSpPr>
      <xdr:spPr>
        <a:xfrm>
          <a:off x="22110700" y="1800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29703</xdr:rowOff>
    </xdr:from>
    <xdr:ext cx="469744" cy="259045"/>
    <xdr:sp macro="" textlink="">
      <xdr:nvSpPr>
        <xdr:cNvPr id="696" name="【庁舎】&#10;一人当たり面積該当値テキスト"/>
        <xdr:cNvSpPr txBox="1"/>
      </xdr:nvSpPr>
      <xdr:spPr>
        <a:xfrm>
          <a:off x="22199600" y="1786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18256</xdr:rowOff>
    </xdr:from>
    <xdr:to>
      <xdr:col>112</xdr:col>
      <xdr:colOff>38100</xdr:colOff>
      <xdr:row>105</xdr:row>
      <xdr:rowOff>119856</xdr:rowOff>
    </xdr:to>
    <xdr:sp macro="" textlink="">
      <xdr:nvSpPr>
        <xdr:cNvPr id="697" name="楕円 696"/>
        <xdr:cNvSpPr/>
      </xdr:nvSpPr>
      <xdr:spPr>
        <a:xfrm>
          <a:off x="21272500" y="1802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57626</xdr:rowOff>
    </xdr:from>
    <xdr:to>
      <xdr:col>116</xdr:col>
      <xdr:colOff>63500</xdr:colOff>
      <xdr:row>105</xdr:row>
      <xdr:rowOff>69056</xdr:rowOff>
    </xdr:to>
    <xdr:cxnSp macro="">
      <xdr:nvCxnSpPr>
        <xdr:cNvPr id="698" name="直線コネクタ 697"/>
        <xdr:cNvCxnSpPr/>
      </xdr:nvCxnSpPr>
      <xdr:spPr>
        <a:xfrm flipV="1">
          <a:off x="21323300" y="1805987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18256</xdr:rowOff>
    </xdr:from>
    <xdr:to>
      <xdr:col>107</xdr:col>
      <xdr:colOff>101600</xdr:colOff>
      <xdr:row>106</xdr:row>
      <xdr:rowOff>119856</xdr:rowOff>
    </xdr:to>
    <xdr:sp macro="" textlink="">
      <xdr:nvSpPr>
        <xdr:cNvPr id="699" name="楕円 698"/>
        <xdr:cNvSpPr/>
      </xdr:nvSpPr>
      <xdr:spPr>
        <a:xfrm>
          <a:off x="20383500" y="1819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69056</xdr:rowOff>
    </xdr:from>
    <xdr:to>
      <xdr:col>111</xdr:col>
      <xdr:colOff>177800</xdr:colOff>
      <xdr:row>106</xdr:row>
      <xdr:rowOff>69056</xdr:rowOff>
    </xdr:to>
    <xdr:cxnSp macro="">
      <xdr:nvCxnSpPr>
        <xdr:cNvPr id="700" name="直線コネクタ 699"/>
        <xdr:cNvCxnSpPr/>
      </xdr:nvCxnSpPr>
      <xdr:spPr>
        <a:xfrm flipV="1">
          <a:off x="20434300" y="18071306"/>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701"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702"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136383</xdr:rowOff>
    </xdr:from>
    <xdr:ext cx="469744" cy="259045"/>
    <xdr:sp macro="" textlink="">
      <xdr:nvSpPr>
        <xdr:cNvPr id="703" name="n_1mainValue【庁舎】&#10;一人当たり面積"/>
        <xdr:cNvSpPr txBox="1"/>
      </xdr:nvSpPr>
      <xdr:spPr>
        <a:xfrm>
          <a:off x="21075727" y="1779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136383</xdr:rowOff>
    </xdr:from>
    <xdr:ext cx="469744" cy="259045"/>
    <xdr:sp macro="" textlink="">
      <xdr:nvSpPr>
        <xdr:cNvPr id="704" name="n_2mainValue【庁舎】&#10;一人当たり面積"/>
        <xdr:cNvSpPr txBox="1"/>
      </xdr:nvSpPr>
      <xdr:spPr>
        <a:xfrm>
          <a:off x="20199427" y="179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5" name="正方形/長方形 7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6" name="正方形/長方形 7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7" name="テキスト ボックス 7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保健センターの有形固定資産減価償却率が類似団体と比べて高いことが目立つ。保健センターはＳ</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年度に建設し、耐用年数</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年のところ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年が経過しているが、Ｈ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年度に大規模改修を行うなど施設の長寿命化を図っている。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較的新しい施設が多く、有形固定資産減価償却率も類似団体平均より低く推移しているが、維持管理にかかる経費の増加に今後も留意しつつ、公共施設等総合管理計画に基づき施設の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0.36</a:t>
          </a:r>
          <a:r>
            <a:rPr kumimoji="1" lang="ja-JP" altLang="en-US" sz="1300">
              <a:latin typeface="ＭＳ Ｐゴシック" panose="020B0600070205080204" pitchFamily="50" charset="-128"/>
              <a:ea typeface="ＭＳ Ｐゴシック" panose="020B0600070205080204" pitchFamily="50" charset="-128"/>
            </a:rPr>
            <a:t>で類似団体の平均を下回っている状況にある。これは人口減少と高齢化による個人町民税の減や企業数が少ないことなどが影響している。今後も、引き続き徴収の強化に努めつつ、移住・定住の促進や企業立地を一層推進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44</xdr:row>
      <xdr:rowOff>4233</xdr:rowOff>
    </xdr:to>
    <xdr:cxnSp macro="">
      <xdr:nvCxnSpPr>
        <xdr:cNvPr id="72" name="直線コネクタ 71"/>
        <xdr:cNvCxnSpPr/>
      </xdr:nvCxnSpPr>
      <xdr:spPr>
        <a:xfrm flipV="1">
          <a:off x="4114800" y="75279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14288</xdr:rowOff>
    </xdr:to>
    <xdr:cxnSp macro="">
      <xdr:nvCxnSpPr>
        <xdr:cNvPr id="75" name="直線コネクタ 74"/>
        <xdr:cNvCxnSpPr/>
      </xdr:nvCxnSpPr>
      <xdr:spPr>
        <a:xfrm flipV="1">
          <a:off x="3225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14288</xdr:rowOff>
    </xdr:from>
    <xdr:to>
      <xdr:col>15</xdr:col>
      <xdr:colOff>82550</xdr:colOff>
      <xdr:row>44</xdr:row>
      <xdr:rowOff>14288</xdr:rowOff>
    </xdr:to>
    <xdr:cxnSp macro="">
      <xdr:nvCxnSpPr>
        <xdr:cNvPr id="78" name="直線コネクタ 77"/>
        <xdr:cNvCxnSpPr/>
      </xdr:nvCxnSpPr>
      <xdr:spPr>
        <a:xfrm>
          <a:off x="2336800" y="7558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14288</xdr:rowOff>
    </xdr:to>
    <xdr:cxnSp macro="">
      <xdr:nvCxnSpPr>
        <xdr:cNvPr id="81" name="直線コネクタ 80"/>
        <xdr:cNvCxnSpPr/>
      </xdr:nvCxnSpPr>
      <xdr:spPr>
        <a:xfrm>
          <a:off x="1447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14288</xdr:rowOff>
    </xdr:from>
    <xdr:to>
      <xdr:col>11</xdr:col>
      <xdr:colOff>82550</xdr:colOff>
      <xdr:row>43</xdr:row>
      <xdr:rowOff>115888</xdr:rowOff>
    </xdr:to>
    <xdr:sp macro="" textlink="">
      <xdr:nvSpPr>
        <xdr:cNvPr id="82" name="フローチャート: 判断 81"/>
        <xdr:cNvSpPr/>
      </xdr:nvSpPr>
      <xdr:spPr>
        <a:xfrm>
          <a:off x="2286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83" name="テキスト ボックス 82"/>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84" name="フローチャート: 判断 8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85" name="テキスト ボックス 8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91" name="楕円 90"/>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92"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3" name="楕円 92"/>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4" name="テキスト ボックス 93"/>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134938</xdr:rowOff>
    </xdr:from>
    <xdr:to>
      <xdr:col>15</xdr:col>
      <xdr:colOff>133350</xdr:colOff>
      <xdr:row>44</xdr:row>
      <xdr:rowOff>65088</xdr:rowOff>
    </xdr:to>
    <xdr:sp macro="" textlink="">
      <xdr:nvSpPr>
        <xdr:cNvPr id="95" name="楕円 94"/>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49865</xdr:rowOff>
    </xdr:from>
    <xdr:ext cx="762000" cy="259045"/>
    <xdr:sp macro="" textlink="">
      <xdr:nvSpPr>
        <xdr:cNvPr id="96" name="テキスト ボックス 95"/>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134938</xdr:rowOff>
    </xdr:from>
    <xdr:to>
      <xdr:col>11</xdr:col>
      <xdr:colOff>82550</xdr:colOff>
      <xdr:row>44</xdr:row>
      <xdr:rowOff>65088</xdr:rowOff>
    </xdr:to>
    <xdr:sp macro="" textlink="">
      <xdr:nvSpPr>
        <xdr:cNvPr id="97" name="楕円 96"/>
        <xdr:cNvSpPr/>
      </xdr:nvSpPr>
      <xdr:spPr>
        <a:xfrm>
          <a:off x="2286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49865</xdr:rowOff>
    </xdr:from>
    <xdr:ext cx="762000" cy="259045"/>
    <xdr:sp macro="" textlink="">
      <xdr:nvSpPr>
        <xdr:cNvPr id="98" name="テキスト ボックス 97"/>
        <xdr:cNvSpPr txBox="1"/>
      </xdr:nvSpPr>
      <xdr:spPr>
        <a:xfrm>
          <a:off x="1955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9" name="楕円 98"/>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100" name="テキスト ボックス 99"/>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94.5</a:t>
          </a:r>
          <a:r>
            <a:rPr kumimoji="1" lang="ja-JP" altLang="en-US" sz="1300">
              <a:latin typeface="ＭＳ Ｐゴシック" panose="020B0600070205080204" pitchFamily="50" charset="-128"/>
              <a:ea typeface="ＭＳ Ｐゴシック" panose="020B0600070205080204" pitchFamily="50" charset="-128"/>
            </a:rPr>
            <a:t>％で類似団体の平均を大きく上回っており、財政の硬直化が進行している状況にある。扶助費に加え、当面は大型公共施設の建設に伴う公債費の増加が見込まれることから、事業の取捨選択と事務事業の見直しの徹底により経常収支比率の低下に努める。</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151977</xdr:rowOff>
    </xdr:from>
    <xdr:to>
      <xdr:col>23</xdr:col>
      <xdr:colOff>133350</xdr:colOff>
      <xdr:row>67</xdr:row>
      <xdr:rowOff>71967</xdr:rowOff>
    </xdr:to>
    <xdr:cxnSp macro="">
      <xdr:nvCxnSpPr>
        <xdr:cNvPr id="135" name="直線コネクタ 134"/>
        <xdr:cNvCxnSpPr/>
      </xdr:nvCxnSpPr>
      <xdr:spPr>
        <a:xfrm>
          <a:off x="4114800" y="11124777"/>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151977</xdr:rowOff>
    </xdr:to>
    <xdr:cxnSp macro="">
      <xdr:nvCxnSpPr>
        <xdr:cNvPr id="138" name="直線コネクタ 137"/>
        <xdr:cNvCxnSpPr/>
      </xdr:nvCxnSpPr>
      <xdr:spPr>
        <a:xfrm>
          <a:off x="3225800" y="10795000"/>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62</xdr:row>
      <xdr:rowOff>165100</xdr:rowOff>
    </xdr:to>
    <xdr:cxnSp macro="">
      <xdr:nvCxnSpPr>
        <xdr:cNvPr id="141" name="直線コネクタ 140"/>
        <xdr:cNvCxnSpPr/>
      </xdr:nvCxnSpPr>
      <xdr:spPr>
        <a:xfrm>
          <a:off x="2336800" y="1056174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81704</xdr:rowOff>
    </xdr:from>
    <xdr:to>
      <xdr:col>11</xdr:col>
      <xdr:colOff>31750</xdr:colOff>
      <xdr:row>61</xdr:row>
      <xdr:rowOff>103294</xdr:rowOff>
    </xdr:to>
    <xdr:cxnSp macro="">
      <xdr:nvCxnSpPr>
        <xdr:cNvPr id="144" name="直線コネクタ 143"/>
        <xdr:cNvCxnSpPr/>
      </xdr:nvCxnSpPr>
      <xdr:spPr>
        <a:xfrm>
          <a:off x="1447800" y="1036870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95673</xdr:rowOff>
    </xdr:from>
    <xdr:to>
      <xdr:col>11</xdr:col>
      <xdr:colOff>82550</xdr:colOff>
      <xdr:row>64</xdr:row>
      <xdr:rowOff>25823</xdr:rowOff>
    </xdr:to>
    <xdr:sp macro="" textlink="">
      <xdr:nvSpPr>
        <xdr:cNvPr id="145" name="フローチャート: 判断 144"/>
        <xdr:cNvSpPr/>
      </xdr:nvSpPr>
      <xdr:spPr>
        <a:xfrm>
          <a:off x="2286000" y="108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10600</xdr:rowOff>
    </xdr:from>
    <xdr:ext cx="762000" cy="259045"/>
    <xdr:sp macro="" textlink="">
      <xdr:nvSpPr>
        <xdr:cNvPr id="146" name="テキスト ボックス 145"/>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7" name="フローチャート: 判断 146"/>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8" name="テキスト ボックス 147"/>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21167</xdr:rowOff>
    </xdr:from>
    <xdr:to>
      <xdr:col>23</xdr:col>
      <xdr:colOff>184150</xdr:colOff>
      <xdr:row>67</xdr:row>
      <xdr:rowOff>122767</xdr:rowOff>
    </xdr:to>
    <xdr:sp macro="" textlink="">
      <xdr:nvSpPr>
        <xdr:cNvPr id="154" name="楕円 153"/>
        <xdr:cNvSpPr/>
      </xdr:nvSpPr>
      <xdr:spPr>
        <a:xfrm>
          <a:off x="4902200" y="1150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88494</xdr:rowOff>
    </xdr:from>
    <xdr:ext cx="762000" cy="259045"/>
    <xdr:sp macro="" textlink="">
      <xdr:nvSpPr>
        <xdr:cNvPr id="155" name="財政構造の弾力性該当値テキスト"/>
        <xdr:cNvSpPr txBox="1"/>
      </xdr:nvSpPr>
      <xdr:spPr>
        <a:xfrm>
          <a:off x="5041900" y="1140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101177</xdr:rowOff>
    </xdr:from>
    <xdr:to>
      <xdr:col>19</xdr:col>
      <xdr:colOff>184150</xdr:colOff>
      <xdr:row>65</xdr:row>
      <xdr:rowOff>31327</xdr:rowOff>
    </xdr:to>
    <xdr:sp macro="" textlink="">
      <xdr:nvSpPr>
        <xdr:cNvPr id="156" name="楕円 155"/>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16104</xdr:rowOff>
    </xdr:from>
    <xdr:ext cx="736600" cy="259045"/>
    <xdr:sp macro="" textlink="">
      <xdr:nvSpPr>
        <xdr:cNvPr id="157" name="テキスト ボックス 156"/>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8" name="楕円 157"/>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9" name="テキスト ボックス 158"/>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60" name="楕円 159"/>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61" name="テキスト ボックス 160"/>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30904</xdr:rowOff>
    </xdr:from>
    <xdr:to>
      <xdr:col>7</xdr:col>
      <xdr:colOff>31750</xdr:colOff>
      <xdr:row>60</xdr:row>
      <xdr:rowOff>132504</xdr:rowOff>
    </xdr:to>
    <xdr:sp macro="" textlink="">
      <xdr:nvSpPr>
        <xdr:cNvPr id="162" name="楕円 161"/>
        <xdr:cNvSpPr/>
      </xdr:nvSpPr>
      <xdr:spPr>
        <a:xfrm>
          <a:off x="1397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142681</xdr:rowOff>
    </xdr:from>
    <xdr:ext cx="762000" cy="259045"/>
    <xdr:sp macro="" textlink="">
      <xdr:nvSpPr>
        <xdr:cNvPr id="163" name="テキスト ボックス 162"/>
        <xdr:cNvSpPr txBox="1"/>
      </xdr:nvSpPr>
      <xdr:spPr>
        <a:xfrm>
          <a:off x="1066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192</a:t>
          </a:r>
          <a:r>
            <a:rPr kumimoji="1" lang="ja-JP" altLang="en-US" sz="1300">
              <a:latin typeface="ＭＳ Ｐゴシック" panose="020B0600070205080204" pitchFamily="50" charset="-128"/>
              <a:ea typeface="ＭＳ Ｐゴシック" panose="020B0600070205080204" pitchFamily="50" charset="-128"/>
            </a:rPr>
            <a:t>千円で類似団体の平均を上回る水準となっている。移住・定住対策の推進により、人件費・物件費等が増大していることから、施策の検証や定員管理の徹底、指定管理者制度の活用等により人件費・物件費等の削減に努め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90236</xdr:rowOff>
    </xdr:from>
    <xdr:to>
      <xdr:col>23</xdr:col>
      <xdr:colOff>133350</xdr:colOff>
      <xdr:row>82</xdr:row>
      <xdr:rowOff>112114</xdr:rowOff>
    </xdr:to>
    <xdr:cxnSp macro="">
      <xdr:nvCxnSpPr>
        <xdr:cNvPr id="198" name="直線コネクタ 197"/>
        <xdr:cNvCxnSpPr/>
      </xdr:nvCxnSpPr>
      <xdr:spPr>
        <a:xfrm>
          <a:off x="4114800" y="14149136"/>
          <a:ext cx="8382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9"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47578</xdr:rowOff>
    </xdr:from>
    <xdr:to>
      <xdr:col>19</xdr:col>
      <xdr:colOff>133350</xdr:colOff>
      <xdr:row>82</xdr:row>
      <xdr:rowOff>90236</xdr:rowOff>
    </xdr:to>
    <xdr:cxnSp macro="">
      <xdr:nvCxnSpPr>
        <xdr:cNvPr id="201" name="直線コネクタ 200"/>
        <xdr:cNvCxnSpPr/>
      </xdr:nvCxnSpPr>
      <xdr:spPr>
        <a:xfrm>
          <a:off x="3225800" y="14106478"/>
          <a:ext cx="889000" cy="4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4438</xdr:rowOff>
    </xdr:from>
    <xdr:to>
      <xdr:col>15</xdr:col>
      <xdr:colOff>82550</xdr:colOff>
      <xdr:row>82</xdr:row>
      <xdr:rowOff>47578</xdr:rowOff>
    </xdr:to>
    <xdr:cxnSp macro="">
      <xdr:nvCxnSpPr>
        <xdr:cNvPr id="204" name="直線コネクタ 203"/>
        <xdr:cNvCxnSpPr/>
      </xdr:nvCxnSpPr>
      <xdr:spPr>
        <a:xfrm>
          <a:off x="2336800" y="1406333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99761</xdr:rowOff>
    </xdr:from>
    <xdr:to>
      <xdr:col>11</xdr:col>
      <xdr:colOff>31750</xdr:colOff>
      <xdr:row>82</xdr:row>
      <xdr:rowOff>4438</xdr:rowOff>
    </xdr:to>
    <xdr:cxnSp macro="">
      <xdr:nvCxnSpPr>
        <xdr:cNvPr id="207" name="直線コネクタ 206"/>
        <xdr:cNvCxnSpPr/>
      </xdr:nvCxnSpPr>
      <xdr:spPr>
        <a:xfrm>
          <a:off x="1447800" y="13987211"/>
          <a:ext cx="889000" cy="7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8" name="フローチャート: 判断 207"/>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9" name="テキスト ボックス 208"/>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10" name="フローチャート: 判断 209"/>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1302</xdr:rowOff>
    </xdr:from>
    <xdr:ext cx="762000" cy="259045"/>
    <xdr:sp macro="" textlink="">
      <xdr:nvSpPr>
        <xdr:cNvPr id="211" name="テキスト ボックス 210"/>
        <xdr:cNvSpPr txBox="1"/>
      </xdr:nvSpPr>
      <xdr:spPr>
        <a:xfrm>
          <a:off x="1066800" y="1406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61314</xdr:rowOff>
    </xdr:from>
    <xdr:to>
      <xdr:col>23</xdr:col>
      <xdr:colOff>184150</xdr:colOff>
      <xdr:row>82</xdr:row>
      <xdr:rowOff>162914</xdr:rowOff>
    </xdr:to>
    <xdr:sp macro="" textlink="">
      <xdr:nvSpPr>
        <xdr:cNvPr id="217" name="楕円 216"/>
        <xdr:cNvSpPr/>
      </xdr:nvSpPr>
      <xdr:spPr>
        <a:xfrm>
          <a:off x="4902200" y="141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33391</xdr:rowOff>
    </xdr:from>
    <xdr:ext cx="762000" cy="259045"/>
    <xdr:sp macro="" textlink="">
      <xdr:nvSpPr>
        <xdr:cNvPr id="218" name="人件費・物件費等の状況該当値テキスト"/>
        <xdr:cNvSpPr txBox="1"/>
      </xdr:nvSpPr>
      <xdr:spPr>
        <a:xfrm>
          <a:off x="5041900" y="1409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39436</xdr:rowOff>
    </xdr:from>
    <xdr:to>
      <xdr:col>19</xdr:col>
      <xdr:colOff>184150</xdr:colOff>
      <xdr:row>82</xdr:row>
      <xdr:rowOff>141036</xdr:rowOff>
    </xdr:to>
    <xdr:sp macro="" textlink="">
      <xdr:nvSpPr>
        <xdr:cNvPr id="219" name="楕円 218"/>
        <xdr:cNvSpPr/>
      </xdr:nvSpPr>
      <xdr:spPr>
        <a:xfrm>
          <a:off x="4064000" y="140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125813</xdr:rowOff>
    </xdr:from>
    <xdr:ext cx="736600" cy="259045"/>
    <xdr:sp macro="" textlink="">
      <xdr:nvSpPr>
        <xdr:cNvPr id="220" name="テキスト ボックス 219"/>
        <xdr:cNvSpPr txBox="1"/>
      </xdr:nvSpPr>
      <xdr:spPr>
        <a:xfrm>
          <a:off x="3733800" y="1418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168228</xdr:rowOff>
    </xdr:from>
    <xdr:to>
      <xdr:col>15</xdr:col>
      <xdr:colOff>133350</xdr:colOff>
      <xdr:row>82</xdr:row>
      <xdr:rowOff>98378</xdr:rowOff>
    </xdr:to>
    <xdr:sp macro="" textlink="">
      <xdr:nvSpPr>
        <xdr:cNvPr id="221" name="楕円 220"/>
        <xdr:cNvSpPr/>
      </xdr:nvSpPr>
      <xdr:spPr>
        <a:xfrm>
          <a:off x="3175000" y="1405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83155</xdr:rowOff>
    </xdr:from>
    <xdr:ext cx="762000" cy="259045"/>
    <xdr:sp macro="" textlink="">
      <xdr:nvSpPr>
        <xdr:cNvPr id="222" name="テキスト ボックス 221"/>
        <xdr:cNvSpPr txBox="1"/>
      </xdr:nvSpPr>
      <xdr:spPr>
        <a:xfrm>
          <a:off x="2844800" y="1414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125088</xdr:rowOff>
    </xdr:from>
    <xdr:to>
      <xdr:col>11</xdr:col>
      <xdr:colOff>82550</xdr:colOff>
      <xdr:row>82</xdr:row>
      <xdr:rowOff>55238</xdr:rowOff>
    </xdr:to>
    <xdr:sp macro="" textlink="">
      <xdr:nvSpPr>
        <xdr:cNvPr id="223" name="楕円 222"/>
        <xdr:cNvSpPr/>
      </xdr:nvSpPr>
      <xdr:spPr>
        <a:xfrm>
          <a:off x="2286000" y="140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40015</xdr:rowOff>
    </xdr:from>
    <xdr:ext cx="762000" cy="259045"/>
    <xdr:sp macro="" textlink="">
      <xdr:nvSpPr>
        <xdr:cNvPr id="224" name="テキスト ボックス 223"/>
        <xdr:cNvSpPr txBox="1"/>
      </xdr:nvSpPr>
      <xdr:spPr>
        <a:xfrm>
          <a:off x="1955800" y="1409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48961</xdr:rowOff>
    </xdr:from>
    <xdr:to>
      <xdr:col>7</xdr:col>
      <xdr:colOff>31750</xdr:colOff>
      <xdr:row>81</xdr:row>
      <xdr:rowOff>150561</xdr:rowOff>
    </xdr:to>
    <xdr:sp macro="" textlink="">
      <xdr:nvSpPr>
        <xdr:cNvPr id="225" name="楕円 224"/>
        <xdr:cNvSpPr/>
      </xdr:nvSpPr>
      <xdr:spPr>
        <a:xfrm>
          <a:off x="1397000" y="1393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160738</xdr:rowOff>
    </xdr:from>
    <xdr:ext cx="762000" cy="259045"/>
    <xdr:sp macro="" textlink="">
      <xdr:nvSpPr>
        <xdr:cNvPr id="226" name="テキスト ボックス 225"/>
        <xdr:cNvSpPr txBox="1"/>
      </xdr:nvSpPr>
      <xdr:spPr>
        <a:xfrm>
          <a:off x="1066800" y="1370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a:t>
          </a:r>
          <a:r>
            <a:rPr kumimoji="1" lang="en-US" altLang="ja-JP" sz="1300">
              <a:latin typeface="ＭＳ Ｐゴシック" panose="020B0600070205080204" pitchFamily="50" charset="-128"/>
              <a:ea typeface="ＭＳ Ｐゴシック" panose="020B0600070205080204" pitchFamily="50" charset="-128"/>
            </a:rPr>
            <a:t>94.4</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年調査数値）で類似団体の平均を下回っている。今後も適正な給与体系に努めていく。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160161</xdr:rowOff>
    </xdr:from>
    <xdr:to>
      <xdr:col>81</xdr:col>
      <xdr:colOff>44450</xdr:colOff>
      <xdr:row>83</xdr:row>
      <xdr:rowOff>160161</xdr:rowOff>
    </xdr:to>
    <xdr:cxnSp macro="">
      <xdr:nvCxnSpPr>
        <xdr:cNvPr id="260" name="直線コネクタ 259"/>
        <xdr:cNvCxnSpPr/>
      </xdr:nvCxnSpPr>
      <xdr:spPr>
        <a:xfrm>
          <a:off x="16179800" y="143905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20055</xdr:rowOff>
    </xdr:from>
    <xdr:ext cx="762000" cy="259045"/>
    <xdr:sp macro="" textlink="">
      <xdr:nvSpPr>
        <xdr:cNvPr id="261" name="給与水準   （国との比較）平均値テキスト"/>
        <xdr:cNvSpPr txBox="1"/>
      </xdr:nvSpPr>
      <xdr:spPr>
        <a:xfrm>
          <a:off x="17106900" y="1459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160161</xdr:rowOff>
    </xdr:to>
    <xdr:cxnSp macro="">
      <xdr:nvCxnSpPr>
        <xdr:cNvPr id="263" name="直線コネクタ 262"/>
        <xdr:cNvCxnSpPr/>
      </xdr:nvCxnSpPr>
      <xdr:spPr>
        <a:xfrm>
          <a:off x="15290800" y="14216239"/>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65" name="テキスト ボックス 264"/>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157339</xdr:rowOff>
    </xdr:to>
    <xdr:cxnSp macro="">
      <xdr:nvCxnSpPr>
        <xdr:cNvPr id="266" name="直線コネクタ 265"/>
        <xdr:cNvCxnSpPr/>
      </xdr:nvCxnSpPr>
      <xdr:spPr>
        <a:xfrm>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84</xdr:row>
      <xdr:rowOff>42334</xdr:rowOff>
    </xdr:to>
    <xdr:cxnSp macro="">
      <xdr:nvCxnSpPr>
        <xdr:cNvPr id="269" name="直線コネクタ 268"/>
        <xdr:cNvCxnSpPr/>
      </xdr:nvCxnSpPr>
      <xdr:spPr>
        <a:xfrm flipV="1">
          <a:off x="13512800" y="141224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70" name="フローチャート: 判断 269"/>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71" name="テキスト ボックス 270"/>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109361</xdr:rowOff>
    </xdr:from>
    <xdr:to>
      <xdr:col>81</xdr:col>
      <xdr:colOff>95250</xdr:colOff>
      <xdr:row>84</xdr:row>
      <xdr:rowOff>39511</xdr:rowOff>
    </xdr:to>
    <xdr:sp macro="" textlink="">
      <xdr:nvSpPr>
        <xdr:cNvPr id="279" name="楕円 278"/>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125888</xdr:rowOff>
    </xdr:from>
    <xdr:ext cx="762000" cy="259045"/>
    <xdr:sp macro="" textlink="">
      <xdr:nvSpPr>
        <xdr:cNvPr id="280" name="給与水準   （国との比較）該当値テキスト"/>
        <xdr:cNvSpPr txBox="1"/>
      </xdr:nvSpPr>
      <xdr:spPr>
        <a:xfrm>
          <a:off x="17106900" y="1418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109361</xdr:rowOff>
    </xdr:from>
    <xdr:to>
      <xdr:col>77</xdr:col>
      <xdr:colOff>95250</xdr:colOff>
      <xdr:row>84</xdr:row>
      <xdr:rowOff>39511</xdr:rowOff>
    </xdr:to>
    <xdr:sp macro="" textlink="">
      <xdr:nvSpPr>
        <xdr:cNvPr id="281" name="楕円 280"/>
        <xdr:cNvSpPr/>
      </xdr:nvSpPr>
      <xdr:spPr>
        <a:xfrm>
          <a:off x="16129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49688</xdr:rowOff>
    </xdr:from>
    <xdr:ext cx="736600" cy="259045"/>
    <xdr:sp macro="" textlink="">
      <xdr:nvSpPr>
        <xdr:cNvPr id="282" name="テキスト ボックス 281"/>
        <xdr:cNvSpPr txBox="1"/>
      </xdr:nvSpPr>
      <xdr:spPr>
        <a:xfrm>
          <a:off x="15798800" y="14108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83" name="楕円 282"/>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4" name="テキスト ボックス 283"/>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5" name="楕円 284"/>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6" name="テキスト ボックス 285"/>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7" name="楕円 286"/>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8" name="テキスト ボックス 287"/>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人口千人当たり職員数は</a:t>
          </a:r>
          <a:r>
            <a:rPr kumimoji="1" lang="en-US" altLang="ja-JP" sz="1300">
              <a:latin typeface="ＭＳ Ｐゴシック" panose="020B0600070205080204" pitchFamily="50" charset="-128"/>
              <a:ea typeface="ＭＳ Ｐゴシック" panose="020B0600070205080204" pitchFamily="50" charset="-128"/>
            </a:rPr>
            <a:t>13.19</a:t>
          </a:r>
          <a:r>
            <a:rPr kumimoji="1" lang="ja-JP" altLang="en-US" sz="1300">
              <a:latin typeface="ＭＳ Ｐゴシック" panose="020B0600070205080204" pitchFamily="50" charset="-128"/>
              <a:ea typeface="ＭＳ Ｐゴシック" panose="020B0600070205080204" pitchFamily="50" charset="-128"/>
            </a:rPr>
            <a:t>人で類似団体の平均より多くなっている。従来から施設管理に臨時職員の配置や窓口業務の臨時職員化、また、一部業務委託化を図っており、今後も定員管理の適正化に努めていく。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1016</xdr:rowOff>
    </xdr:from>
    <xdr:to>
      <xdr:col>81</xdr:col>
      <xdr:colOff>44450</xdr:colOff>
      <xdr:row>62</xdr:row>
      <xdr:rowOff>19516</xdr:rowOff>
    </xdr:to>
    <xdr:cxnSp macro="">
      <xdr:nvCxnSpPr>
        <xdr:cNvPr id="323" name="直線コネクタ 322"/>
        <xdr:cNvCxnSpPr/>
      </xdr:nvCxnSpPr>
      <xdr:spPr>
        <a:xfrm>
          <a:off x="16179800" y="10630916"/>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136271</xdr:rowOff>
    </xdr:from>
    <xdr:to>
      <xdr:col>77</xdr:col>
      <xdr:colOff>44450</xdr:colOff>
      <xdr:row>62</xdr:row>
      <xdr:rowOff>1016</xdr:rowOff>
    </xdr:to>
    <xdr:cxnSp macro="">
      <xdr:nvCxnSpPr>
        <xdr:cNvPr id="326" name="直線コネクタ 325"/>
        <xdr:cNvCxnSpPr/>
      </xdr:nvCxnSpPr>
      <xdr:spPr>
        <a:xfrm>
          <a:off x="15290800" y="1059472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105706</xdr:rowOff>
    </xdr:from>
    <xdr:to>
      <xdr:col>72</xdr:col>
      <xdr:colOff>203200</xdr:colOff>
      <xdr:row>61</xdr:row>
      <xdr:rowOff>136271</xdr:rowOff>
    </xdr:to>
    <xdr:cxnSp macro="">
      <xdr:nvCxnSpPr>
        <xdr:cNvPr id="329" name="直線コネクタ 328"/>
        <xdr:cNvCxnSpPr/>
      </xdr:nvCxnSpPr>
      <xdr:spPr>
        <a:xfrm>
          <a:off x="14401800" y="10564156"/>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69511</xdr:rowOff>
    </xdr:from>
    <xdr:to>
      <xdr:col>68</xdr:col>
      <xdr:colOff>152400</xdr:colOff>
      <xdr:row>61</xdr:row>
      <xdr:rowOff>105706</xdr:rowOff>
    </xdr:to>
    <xdr:cxnSp macro="">
      <xdr:nvCxnSpPr>
        <xdr:cNvPr id="332" name="直線コネクタ 331"/>
        <xdr:cNvCxnSpPr/>
      </xdr:nvCxnSpPr>
      <xdr:spPr>
        <a:xfrm>
          <a:off x="13512800" y="105279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140166</xdr:rowOff>
    </xdr:from>
    <xdr:to>
      <xdr:col>81</xdr:col>
      <xdr:colOff>95250</xdr:colOff>
      <xdr:row>62</xdr:row>
      <xdr:rowOff>70316</xdr:rowOff>
    </xdr:to>
    <xdr:sp macro="" textlink="">
      <xdr:nvSpPr>
        <xdr:cNvPr id="342" name="楕円 341"/>
        <xdr:cNvSpPr/>
      </xdr:nvSpPr>
      <xdr:spPr>
        <a:xfrm>
          <a:off x="16967200" y="105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112243</xdr:rowOff>
    </xdr:from>
    <xdr:ext cx="762000" cy="259045"/>
    <xdr:sp macro="" textlink="">
      <xdr:nvSpPr>
        <xdr:cNvPr id="343" name="定員管理の状況該当値テキスト"/>
        <xdr:cNvSpPr txBox="1"/>
      </xdr:nvSpPr>
      <xdr:spPr>
        <a:xfrm>
          <a:off x="17106900" y="1057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121666</xdr:rowOff>
    </xdr:from>
    <xdr:to>
      <xdr:col>77</xdr:col>
      <xdr:colOff>95250</xdr:colOff>
      <xdr:row>62</xdr:row>
      <xdr:rowOff>51816</xdr:rowOff>
    </xdr:to>
    <xdr:sp macro="" textlink="">
      <xdr:nvSpPr>
        <xdr:cNvPr id="344" name="楕円 343"/>
        <xdr:cNvSpPr/>
      </xdr:nvSpPr>
      <xdr:spPr>
        <a:xfrm>
          <a:off x="16129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36593</xdr:rowOff>
    </xdr:from>
    <xdr:ext cx="736600" cy="259045"/>
    <xdr:sp macro="" textlink="">
      <xdr:nvSpPr>
        <xdr:cNvPr id="345" name="テキスト ボックス 344"/>
        <xdr:cNvSpPr txBox="1"/>
      </xdr:nvSpPr>
      <xdr:spPr>
        <a:xfrm>
          <a:off x="15798800" y="10666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85471</xdr:rowOff>
    </xdr:from>
    <xdr:to>
      <xdr:col>73</xdr:col>
      <xdr:colOff>44450</xdr:colOff>
      <xdr:row>62</xdr:row>
      <xdr:rowOff>15621</xdr:rowOff>
    </xdr:to>
    <xdr:sp macro="" textlink="">
      <xdr:nvSpPr>
        <xdr:cNvPr id="346" name="楕円 345"/>
        <xdr:cNvSpPr/>
      </xdr:nvSpPr>
      <xdr:spPr>
        <a:xfrm>
          <a:off x="15240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398</xdr:rowOff>
    </xdr:from>
    <xdr:ext cx="762000" cy="259045"/>
    <xdr:sp macro="" textlink="">
      <xdr:nvSpPr>
        <xdr:cNvPr id="347" name="テキスト ボックス 346"/>
        <xdr:cNvSpPr txBox="1"/>
      </xdr:nvSpPr>
      <xdr:spPr>
        <a:xfrm>
          <a:off x="14909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54906</xdr:rowOff>
    </xdr:from>
    <xdr:to>
      <xdr:col>68</xdr:col>
      <xdr:colOff>203200</xdr:colOff>
      <xdr:row>61</xdr:row>
      <xdr:rowOff>156506</xdr:rowOff>
    </xdr:to>
    <xdr:sp macro="" textlink="">
      <xdr:nvSpPr>
        <xdr:cNvPr id="348" name="楕円 347"/>
        <xdr:cNvSpPr/>
      </xdr:nvSpPr>
      <xdr:spPr>
        <a:xfrm>
          <a:off x="14351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141283</xdr:rowOff>
    </xdr:from>
    <xdr:ext cx="762000" cy="259045"/>
    <xdr:sp macro="" textlink="">
      <xdr:nvSpPr>
        <xdr:cNvPr id="349" name="テキスト ボックス 348"/>
        <xdr:cNvSpPr txBox="1"/>
      </xdr:nvSpPr>
      <xdr:spPr>
        <a:xfrm>
          <a:off x="14020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18711</xdr:rowOff>
    </xdr:from>
    <xdr:to>
      <xdr:col>64</xdr:col>
      <xdr:colOff>152400</xdr:colOff>
      <xdr:row>61</xdr:row>
      <xdr:rowOff>120311</xdr:rowOff>
    </xdr:to>
    <xdr:sp macro="" textlink="">
      <xdr:nvSpPr>
        <xdr:cNvPr id="350" name="楕円 349"/>
        <xdr:cNvSpPr/>
      </xdr:nvSpPr>
      <xdr:spPr>
        <a:xfrm>
          <a:off x="13462000" y="1047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105088</xdr:rowOff>
    </xdr:from>
    <xdr:ext cx="762000" cy="259045"/>
    <xdr:sp macro="" textlink="">
      <xdr:nvSpPr>
        <xdr:cNvPr id="351" name="テキスト ボックス 350"/>
        <xdr:cNvSpPr txBox="1"/>
      </xdr:nvSpPr>
      <xdr:spPr>
        <a:xfrm>
          <a:off x="13131800" y="1056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％で類似団体の平均を上回っている。大型公共施設等の建設により公債費が増加していることから、地方債の新規発行の抑制や繰上償還の活用等により適正水準の維持に努める。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140405</xdr:rowOff>
    </xdr:from>
    <xdr:to>
      <xdr:col>81</xdr:col>
      <xdr:colOff>44450</xdr:colOff>
      <xdr:row>42</xdr:row>
      <xdr:rowOff>38805</xdr:rowOff>
    </xdr:to>
    <xdr:cxnSp macro="">
      <xdr:nvCxnSpPr>
        <xdr:cNvPr id="386" name="直線コネクタ 385"/>
        <xdr:cNvCxnSpPr/>
      </xdr:nvCxnSpPr>
      <xdr:spPr>
        <a:xfrm>
          <a:off x="16179800" y="6998405"/>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150989</xdr:rowOff>
    </xdr:from>
    <xdr:to>
      <xdr:col>77</xdr:col>
      <xdr:colOff>44450</xdr:colOff>
      <xdr:row>40</xdr:row>
      <xdr:rowOff>140405</xdr:rowOff>
    </xdr:to>
    <xdr:cxnSp macro="">
      <xdr:nvCxnSpPr>
        <xdr:cNvPr id="389" name="直線コネクタ 388"/>
        <xdr:cNvCxnSpPr/>
      </xdr:nvCxnSpPr>
      <xdr:spPr>
        <a:xfrm>
          <a:off x="15290800" y="683753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150989</xdr:rowOff>
    </xdr:from>
    <xdr:to>
      <xdr:col>72</xdr:col>
      <xdr:colOff>203200</xdr:colOff>
      <xdr:row>40</xdr:row>
      <xdr:rowOff>73378</xdr:rowOff>
    </xdr:to>
    <xdr:cxnSp macro="">
      <xdr:nvCxnSpPr>
        <xdr:cNvPr id="392" name="直線コネクタ 391"/>
        <xdr:cNvCxnSpPr/>
      </xdr:nvCxnSpPr>
      <xdr:spPr>
        <a:xfrm flipV="1">
          <a:off x="14401800" y="683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73378</xdr:rowOff>
    </xdr:from>
    <xdr:to>
      <xdr:col>68</xdr:col>
      <xdr:colOff>152400</xdr:colOff>
      <xdr:row>40</xdr:row>
      <xdr:rowOff>153811</xdr:rowOff>
    </xdr:to>
    <xdr:cxnSp macro="">
      <xdr:nvCxnSpPr>
        <xdr:cNvPr id="395" name="直線コネクタ 394"/>
        <xdr:cNvCxnSpPr/>
      </xdr:nvCxnSpPr>
      <xdr:spPr>
        <a:xfrm flipV="1">
          <a:off x="13512800" y="69313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89605</xdr:rowOff>
    </xdr:from>
    <xdr:to>
      <xdr:col>68</xdr:col>
      <xdr:colOff>203200</xdr:colOff>
      <xdr:row>41</xdr:row>
      <xdr:rowOff>19755</xdr:rowOff>
    </xdr:to>
    <xdr:sp macro="" textlink="">
      <xdr:nvSpPr>
        <xdr:cNvPr id="396" name="フローチャート: 判断 395"/>
        <xdr:cNvSpPr/>
      </xdr:nvSpPr>
      <xdr:spPr>
        <a:xfrm>
          <a:off x="14351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4532</xdr:rowOff>
    </xdr:from>
    <xdr:ext cx="762000" cy="259045"/>
    <xdr:sp macro="" textlink="">
      <xdr:nvSpPr>
        <xdr:cNvPr id="397" name="テキスト ボックス 396"/>
        <xdr:cNvSpPr txBox="1"/>
      </xdr:nvSpPr>
      <xdr:spPr>
        <a:xfrm>
          <a:off x="14020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52211</xdr:rowOff>
    </xdr:from>
    <xdr:to>
      <xdr:col>64</xdr:col>
      <xdr:colOff>152400</xdr:colOff>
      <xdr:row>41</xdr:row>
      <xdr:rowOff>153811</xdr:rowOff>
    </xdr:to>
    <xdr:sp macro="" textlink="">
      <xdr:nvSpPr>
        <xdr:cNvPr id="398" name="フローチャート: 判断 397"/>
        <xdr:cNvSpPr/>
      </xdr:nvSpPr>
      <xdr:spPr>
        <a:xfrm>
          <a:off x="13462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138588</xdr:rowOff>
    </xdr:from>
    <xdr:ext cx="762000" cy="259045"/>
    <xdr:sp macro="" textlink="">
      <xdr:nvSpPr>
        <xdr:cNvPr id="399" name="テキスト ボックス 398"/>
        <xdr:cNvSpPr txBox="1"/>
      </xdr:nvSpPr>
      <xdr:spPr>
        <a:xfrm>
          <a:off x="13131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159455</xdr:rowOff>
    </xdr:from>
    <xdr:to>
      <xdr:col>81</xdr:col>
      <xdr:colOff>95250</xdr:colOff>
      <xdr:row>42</xdr:row>
      <xdr:rowOff>89605</xdr:rowOff>
    </xdr:to>
    <xdr:sp macro="" textlink="">
      <xdr:nvSpPr>
        <xdr:cNvPr id="405" name="楕円 404"/>
        <xdr:cNvSpPr/>
      </xdr:nvSpPr>
      <xdr:spPr>
        <a:xfrm>
          <a:off x="16967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131532</xdr:rowOff>
    </xdr:from>
    <xdr:ext cx="762000" cy="259045"/>
    <xdr:sp macro="" textlink="">
      <xdr:nvSpPr>
        <xdr:cNvPr id="406" name="公債費負担の状況該当値テキスト"/>
        <xdr:cNvSpPr txBox="1"/>
      </xdr:nvSpPr>
      <xdr:spPr>
        <a:xfrm>
          <a:off x="17106900" y="716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89605</xdr:rowOff>
    </xdr:from>
    <xdr:to>
      <xdr:col>77</xdr:col>
      <xdr:colOff>95250</xdr:colOff>
      <xdr:row>41</xdr:row>
      <xdr:rowOff>19755</xdr:rowOff>
    </xdr:to>
    <xdr:sp macro="" textlink="">
      <xdr:nvSpPr>
        <xdr:cNvPr id="407" name="楕円 406"/>
        <xdr:cNvSpPr/>
      </xdr:nvSpPr>
      <xdr:spPr>
        <a:xfrm>
          <a:off x="16129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408" name="テキスト ボックス 407"/>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100189</xdr:rowOff>
    </xdr:from>
    <xdr:to>
      <xdr:col>73</xdr:col>
      <xdr:colOff>44450</xdr:colOff>
      <xdr:row>40</xdr:row>
      <xdr:rowOff>30339</xdr:rowOff>
    </xdr:to>
    <xdr:sp macro="" textlink="">
      <xdr:nvSpPr>
        <xdr:cNvPr id="409" name="楕円 408"/>
        <xdr:cNvSpPr/>
      </xdr:nvSpPr>
      <xdr:spPr>
        <a:xfrm>
          <a:off x="15240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40516</xdr:rowOff>
    </xdr:from>
    <xdr:ext cx="762000" cy="259045"/>
    <xdr:sp macro="" textlink="">
      <xdr:nvSpPr>
        <xdr:cNvPr id="410" name="テキスト ボックス 409"/>
        <xdr:cNvSpPr txBox="1"/>
      </xdr:nvSpPr>
      <xdr:spPr>
        <a:xfrm>
          <a:off x="14909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22578</xdr:rowOff>
    </xdr:from>
    <xdr:to>
      <xdr:col>68</xdr:col>
      <xdr:colOff>203200</xdr:colOff>
      <xdr:row>40</xdr:row>
      <xdr:rowOff>124178</xdr:rowOff>
    </xdr:to>
    <xdr:sp macro="" textlink="">
      <xdr:nvSpPr>
        <xdr:cNvPr id="411" name="楕円 410"/>
        <xdr:cNvSpPr/>
      </xdr:nvSpPr>
      <xdr:spPr>
        <a:xfrm>
          <a:off x="14351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134355</xdr:rowOff>
    </xdr:from>
    <xdr:ext cx="762000" cy="259045"/>
    <xdr:sp macro="" textlink="">
      <xdr:nvSpPr>
        <xdr:cNvPr id="412" name="テキスト ボックス 411"/>
        <xdr:cNvSpPr txBox="1"/>
      </xdr:nvSpPr>
      <xdr:spPr>
        <a:xfrm>
          <a:off x="14020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103011</xdr:rowOff>
    </xdr:from>
    <xdr:to>
      <xdr:col>64</xdr:col>
      <xdr:colOff>152400</xdr:colOff>
      <xdr:row>41</xdr:row>
      <xdr:rowOff>33161</xdr:rowOff>
    </xdr:to>
    <xdr:sp macro="" textlink="">
      <xdr:nvSpPr>
        <xdr:cNvPr id="413" name="楕円 412"/>
        <xdr:cNvSpPr/>
      </xdr:nvSpPr>
      <xdr:spPr>
        <a:xfrm>
          <a:off x="13462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43338</xdr:rowOff>
    </xdr:from>
    <xdr:ext cx="762000" cy="259045"/>
    <xdr:sp macro="" textlink="">
      <xdr:nvSpPr>
        <xdr:cNvPr id="414" name="テキスト ボックス 413"/>
        <xdr:cNvSpPr txBox="1"/>
      </xdr:nvSpPr>
      <xdr:spPr>
        <a:xfrm>
          <a:off x="13131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や減債基金などの充当可能財源等が将来負担額を上回っている。各種事業の推進にあたっては、過疎対策事業債など、従来から交付税措置がある有利な起債の発行に取り組んできているが、公債費の増大が懸念されることから、将来世代に過度な負担が生じないよう健全な財政運営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6"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7" name="フローチャート: 判断 446"/>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8" name="フローチャート: 判断 447"/>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9" name="テキスト ボックス 448"/>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50" name="フローチャート: 判断 449"/>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1" name="テキスト ボックス 450"/>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2" name="フローチャート: 判断 451"/>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3" name="テキスト ボックス 452"/>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4" name="フローチャート: 判断 453"/>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5" name="テキスト ボックス 454"/>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千人当たりの職員数は類似団体を上回っているが、ラスパイレス指数、人件費ともに類似団体の平均を下回っている。引き続き給与の適正化を図るとともに、事務事業の見直しなどにより組織の合理化・効率化に努め、人件費の逓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xdr:cNvCxnSpPr/>
      </xdr:nvCxnSpPr>
      <xdr:spPr>
        <a:xfrm>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161290</xdr:rowOff>
    </xdr:from>
    <xdr:to>
      <xdr:col>19</xdr:col>
      <xdr:colOff>187325</xdr:colOff>
      <xdr:row>36</xdr:row>
      <xdr:rowOff>20320</xdr:rowOff>
    </xdr:to>
    <xdr:cxnSp macro="">
      <xdr:nvCxnSpPr>
        <xdr:cNvPr id="69" name="直線コネクタ 68"/>
        <xdr:cNvCxnSpPr/>
      </xdr:nvCxnSpPr>
      <xdr:spPr>
        <a:xfrm flipV="1">
          <a:off x="3098800" y="6162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20320</xdr:rowOff>
    </xdr:to>
    <xdr:cxnSp macro="">
      <xdr:nvCxnSpPr>
        <xdr:cNvPr id="72" name="直線コネクタ 71"/>
        <xdr:cNvCxnSpPr/>
      </xdr:nvCxnSpPr>
      <xdr:spPr>
        <a:xfrm>
          <a:off x="2209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100330</xdr:rowOff>
    </xdr:from>
    <xdr:to>
      <xdr:col>11</xdr:col>
      <xdr:colOff>9525</xdr:colOff>
      <xdr:row>36</xdr:row>
      <xdr:rowOff>5080</xdr:rowOff>
    </xdr:to>
    <xdr:cxnSp macro="">
      <xdr:nvCxnSpPr>
        <xdr:cNvPr id="75" name="直線コネクタ 74"/>
        <xdr:cNvCxnSpPr/>
      </xdr:nvCxnSpPr>
      <xdr:spPr>
        <a:xfrm>
          <a:off x="1320800" y="6101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110490</xdr:rowOff>
    </xdr:from>
    <xdr:to>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50817</xdr:rowOff>
    </xdr:from>
    <xdr:ext cx="736600" cy="259045"/>
    <xdr:sp macro="" textlink="">
      <xdr:nvSpPr>
        <xdr:cNvPr id="88" name="テキスト ボックス 87"/>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物件費に係る経常収支比率は類似団体と同水準である。今後も業務の民間委託や指定管理者の拡大など、効率的な財政運営を行い現行の水準を維持していく。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1814</xdr:rowOff>
    </xdr:to>
    <xdr:cxnSp macro="">
      <xdr:nvCxnSpPr>
        <xdr:cNvPr id="129" name="直線コネクタ 128"/>
        <xdr:cNvCxnSpPr/>
      </xdr:nvCxnSpPr>
      <xdr:spPr>
        <a:xfrm>
          <a:off x="15671800" y="2734129"/>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15</xdr:row>
      <xdr:rowOff>162379</xdr:rowOff>
    </xdr:to>
    <xdr:cxnSp macro="">
      <xdr:nvCxnSpPr>
        <xdr:cNvPr id="132" name="直線コネクタ 131"/>
        <xdr:cNvCxnSpPr/>
      </xdr:nvCxnSpPr>
      <xdr:spPr>
        <a:xfrm>
          <a:off x="14782800" y="2603500"/>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97064</xdr:rowOff>
    </xdr:to>
    <xdr:cxnSp macro="">
      <xdr:nvCxnSpPr>
        <xdr:cNvPr id="135" name="直線コネクタ 134"/>
        <xdr:cNvCxnSpPr/>
      </xdr:nvCxnSpPr>
      <xdr:spPr>
        <a:xfrm flipV="1">
          <a:off x="13893800" y="26035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135164</xdr:rowOff>
    </xdr:from>
    <xdr:to>
      <xdr:col>69</xdr:col>
      <xdr:colOff>92075</xdr:colOff>
      <xdr:row>15</xdr:row>
      <xdr:rowOff>97064</xdr:rowOff>
    </xdr:to>
    <xdr:cxnSp macro="">
      <xdr:nvCxnSpPr>
        <xdr:cNvPr id="138" name="直線コネクタ 137"/>
        <xdr:cNvCxnSpPr/>
      </xdr:nvCxnSpPr>
      <xdr:spPr>
        <a:xfrm>
          <a:off x="13004800" y="2364014"/>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13607</xdr:rowOff>
    </xdr:from>
    <xdr:to>
      <xdr:col>69</xdr:col>
      <xdr:colOff>142875</xdr:colOff>
      <xdr:row>15</xdr:row>
      <xdr:rowOff>115207</xdr:rowOff>
    </xdr:to>
    <xdr:sp macro="" textlink="">
      <xdr:nvSpPr>
        <xdr:cNvPr id="139" name="フローチャート: 判断 138"/>
        <xdr:cNvSpPr/>
      </xdr:nvSpPr>
      <xdr:spPr>
        <a:xfrm>
          <a:off x="13843000" y="258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40" name="テキスト ボックス 139"/>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48" name="楕円 147"/>
        <xdr:cNvSpPr/>
      </xdr:nvSpPr>
      <xdr:spPr>
        <a:xfrm>
          <a:off x="164592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94541</xdr:rowOff>
    </xdr:from>
    <xdr:ext cx="762000" cy="259045"/>
    <xdr:sp macro="" textlink="">
      <xdr:nvSpPr>
        <xdr:cNvPr id="149" name="物件費該当値テキスト"/>
        <xdr:cNvSpPr txBox="1"/>
      </xdr:nvSpPr>
      <xdr:spPr>
        <a:xfrm>
          <a:off x="16598900" y="266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111579</xdr:rowOff>
    </xdr:from>
    <xdr:to>
      <xdr:col>78</xdr:col>
      <xdr:colOff>120650</xdr:colOff>
      <xdr:row>16</xdr:row>
      <xdr:rowOff>41729</xdr:rowOff>
    </xdr:to>
    <xdr:sp macro="" textlink="">
      <xdr:nvSpPr>
        <xdr:cNvPr id="150" name="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51" name="テキスト ボックス 150"/>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152400</xdr:rowOff>
    </xdr:from>
    <xdr:to>
      <xdr:col>74</xdr:col>
      <xdr:colOff>31750</xdr:colOff>
      <xdr:row>15</xdr:row>
      <xdr:rowOff>82550</xdr:rowOff>
    </xdr:to>
    <xdr:sp macro="" textlink="">
      <xdr:nvSpPr>
        <xdr:cNvPr id="152" name="楕円 151"/>
        <xdr:cNvSpPr/>
      </xdr:nvSpPr>
      <xdr:spPr>
        <a:xfrm>
          <a:off x="14732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92727</xdr:rowOff>
    </xdr:from>
    <xdr:ext cx="762000" cy="259045"/>
    <xdr:sp macro="" textlink="">
      <xdr:nvSpPr>
        <xdr:cNvPr id="153" name="テキスト ボックス 152"/>
        <xdr:cNvSpPr txBox="1"/>
      </xdr:nvSpPr>
      <xdr:spPr>
        <a:xfrm>
          <a:off x="14401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132641</xdr:rowOff>
    </xdr:from>
    <xdr:ext cx="762000" cy="259045"/>
    <xdr:sp macro="" textlink="">
      <xdr:nvSpPr>
        <xdr:cNvPr id="155" name="テキスト ボックス 154"/>
        <xdr:cNvSpPr txBox="1"/>
      </xdr:nvSpPr>
      <xdr:spPr>
        <a:xfrm>
          <a:off x="13512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84364</xdr:rowOff>
    </xdr:from>
    <xdr:to>
      <xdr:col>65</xdr:col>
      <xdr:colOff>53975</xdr:colOff>
      <xdr:row>14</xdr:row>
      <xdr:rowOff>14514</xdr:rowOff>
    </xdr:to>
    <xdr:sp macro="" textlink="">
      <xdr:nvSpPr>
        <xdr:cNvPr id="156" name="楕円 155"/>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24691</xdr:rowOff>
    </xdr:from>
    <xdr:ext cx="762000" cy="259045"/>
    <xdr:sp macro="" textlink="">
      <xdr:nvSpPr>
        <xdr:cNvPr id="157" name="テキスト ボックス 156"/>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を下回っているが、今後は少子高齢化による自然増により増嵩が予想されることから、健康増進施策や予防対策の推進により、扶助費の抑制に努め、適正な水準を維持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127000</xdr:rowOff>
    </xdr:to>
    <xdr:cxnSp macro="">
      <xdr:nvCxnSpPr>
        <xdr:cNvPr id="192" name="直線コネクタ 191"/>
        <xdr:cNvCxnSpPr/>
      </xdr:nvCxnSpPr>
      <xdr:spPr>
        <a:xfrm flipV="1">
          <a:off x="3987800" y="93689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54</xdr:row>
      <xdr:rowOff>143328</xdr:rowOff>
    </xdr:to>
    <xdr:cxnSp macro="">
      <xdr:nvCxnSpPr>
        <xdr:cNvPr id="195" name="直線コネクタ 194"/>
        <xdr:cNvCxnSpPr/>
      </xdr:nvCxnSpPr>
      <xdr:spPr>
        <a:xfrm flipV="1">
          <a:off x="3098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143328</xdr:rowOff>
    </xdr:to>
    <xdr:cxnSp macro="">
      <xdr:nvCxnSpPr>
        <xdr:cNvPr id="198" name="直線コネクタ 197"/>
        <xdr:cNvCxnSpPr/>
      </xdr:nvCxnSpPr>
      <xdr:spPr>
        <a:xfrm>
          <a:off x="2209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55</xdr:row>
      <xdr:rowOff>4535</xdr:rowOff>
    </xdr:to>
    <xdr:cxnSp macro="">
      <xdr:nvCxnSpPr>
        <xdr:cNvPr id="201" name="直線コネクタ 200"/>
        <xdr:cNvCxnSpPr/>
      </xdr:nvCxnSpPr>
      <xdr:spPr>
        <a:xfrm flipV="1">
          <a:off x="1320800" y="9336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84365</xdr:rowOff>
    </xdr:from>
    <xdr:to>
      <xdr:col>11</xdr:col>
      <xdr:colOff>60325</xdr:colOff>
      <xdr:row>56</xdr:row>
      <xdr:rowOff>14515</xdr:rowOff>
    </xdr:to>
    <xdr:sp macro="" textlink="">
      <xdr:nvSpPr>
        <xdr:cNvPr id="202" name="フローチャート: 判断 201"/>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03" name="テキスト ボックス 202"/>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04" name="フローチャート: 判断 203"/>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05" name="テキスト ボックス 204"/>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1" name="楕円 210"/>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2"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13" name="楕円 212"/>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14" name="テキスト ボックス 213"/>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15" name="楕円 214"/>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6" name="テキスト ボックス 215"/>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219" name="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主に積立金と繰出金であるが、類似団体と比較して高い水準となっている。これは企業用地売却による企業立地促進基金への積立金の増加や下水道整備に伴い下水道会計への繰出金が増加したことによるものであり、繰出金については、今後も事業の進捗により増加するが、基準外繰出が発生しないように受益者負担の適正化に努めつつ、効率的な運営を行っ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138430</xdr:rowOff>
    </xdr:to>
    <xdr:cxnSp macro="">
      <xdr:nvCxnSpPr>
        <xdr:cNvPr id="253" name="直線コネクタ 252"/>
        <xdr:cNvCxnSpPr/>
      </xdr:nvCxnSpPr>
      <xdr:spPr>
        <a:xfrm>
          <a:off x="15671800" y="9545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27957</xdr:rowOff>
    </xdr:from>
    <xdr:ext cx="762000" cy="259045"/>
    <xdr:sp macro="" textlink="">
      <xdr:nvSpPr>
        <xdr:cNvPr id="254" name="その他平均値テキスト"/>
        <xdr:cNvSpPr txBox="1"/>
      </xdr:nvSpPr>
      <xdr:spPr>
        <a:xfrm>
          <a:off x="16598900" y="928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123190</xdr:rowOff>
    </xdr:to>
    <xdr:cxnSp macro="">
      <xdr:nvCxnSpPr>
        <xdr:cNvPr id="256" name="直線コネクタ 255"/>
        <xdr:cNvCxnSpPr/>
      </xdr:nvCxnSpPr>
      <xdr:spPr>
        <a:xfrm flipV="1">
          <a:off x="14782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58" name="テキスト ボックス 257"/>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123190</xdr:rowOff>
    </xdr:from>
    <xdr:to>
      <xdr:col>73</xdr:col>
      <xdr:colOff>180975</xdr:colOff>
      <xdr:row>55</xdr:row>
      <xdr:rowOff>168910</xdr:rowOff>
    </xdr:to>
    <xdr:cxnSp macro="">
      <xdr:nvCxnSpPr>
        <xdr:cNvPr id="259" name="直線コネクタ 258"/>
        <xdr:cNvCxnSpPr/>
      </xdr:nvCxnSpPr>
      <xdr:spPr>
        <a:xfrm flipV="1">
          <a:off x="13893800" y="9552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61" name="テキスト ボックス 260"/>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168910</xdr:rowOff>
    </xdr:to>
    <xdr:cxnSp macro="">
      <xdr:nvCxnSpPr>
        <xdr:cNvPr id="262" name="直線コネクタ 261"/>
        <xdr:cNvCxnSpPr/>
      </xdr:nvCxnSpPr>
      <xdr:spPr>
        <a:xfrm>
          <a:off x="13004800" y="9514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76200</xdr:rowOff>
    </xdr:from>
    <xdr:to>
      <xdr:col>69</xdr:col>
      <xdr:colOff>142875</xdr:colOff>
      <xdr:row>55</xdr:row>
      <xdr:rowOff>6350</xdr:rowOff>
    </xdr:to>
    <xdr:sp macro="" textlink="">
      <xdr:nvSpPr>
        <xdr:cNvPr id="263" name="フローチャート: 判断 262"/>
        <xdr:cNvSpPr/>
      </xdr:nvSpPr>
      <xdr:spPr>
        <a:xfrm>
          <a:off x="13843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4" name="テキスト ボックス 263"/>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53340</xdr:rowOff>
    </xdr:from>
    <xdr:to>
      <xdr:col>65</xdr:col>
      <xdr:colOff>53975</xdr:colOff>
      <xdr:row>54</xdr:row>
      <xdr:rowOff>154940</xdr:rowOff>
    </xdr:to>
    <xdr:sp macro="" textlink="">
      <xdr:nvSpPr>
        <xdr:cNvPr id="265" name="フローチャート: 判断 264"/>
        <xdr:cNvSpPr/>
      </xdr:nvSpPr>
      <xdr:spPr>
        <a:xfrm>
          <a:off x="12954000" y="931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165117</xdr:rowOff>
    </xdr:from>
    <xdr:ext cx="762000" cy="259045"/>
    <xdr:sp macro="" textlink="">
      <xdr:nvSpPr>
        <xdr:cNvPr id="266" name="テキスト ボックス 265"/>
        <xdr:cNvSpPr txBox="1"/>
      </xdr:nvSpPr>
      <xdr:spPr>
        <a:xfrm>
          <a:off x="12623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72" name="楕円 271"/>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59707</xdr:rowOff>
    </xdr:from>
    <xdr:ext cx="762000" cy="259045"/>
    <xdr:sp macro="" textlink="">
      <xdr:nvSpPr>
        <xdr:cNvPr id="273" name="その他該当値テキスト"/>
        <xdr:cNvSpPr txBox="1"/>
      </xdr:nvSpPr>
      <xdr:spPr>
        <a:xfrm>
          <a:off x="165989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74" name="楕円 273"/>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151147</xdr:rowOff>
    </xdr:from>
    <xdr:ext cx="736600" cy="259045"/>
    <xdr:sp macro="" textlink="">
      <xdr:nvSpPr>
        <xdr:cNvPr id="275" name="テキスト ボックス 274"/>
        <xdr:cNvSpPr txBox="1"/>
      </xdr:nvSpPr>
      <xdr:spPr>
        <a:xfrm>
          <a:off x="15290800" y="958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72390</xdr:rowOff>
    </xdr:from>
    <xdr:to>
      <xdr:col>74</xdr:col>
      <xdr:colOff>31750</xdr:colOff>
      <xdr:row>56</xdr:row>
      <xdr:rowOff>2540</xdr:rowOff>
    </xdr:to>
    <xdr:sp macro="" textlink="">
      <xdr:nvSpPr>
        <xdr:cNvPr id="276" name="楕円 275"/>
        <xdr:cNvSpPr/>
      </xdr:nvSpPr>
      <xdr:spPr>
        <a:xfrm>
          <a:off x="14732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77" name="テキスト ボックス 276"/>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8" name="楕円 277"/>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33037</xdr:rowOff>
    </xdr:from>
    <xdr:ext cx="762000" cy="259045"/>
    <xdr:sp macro="" textlink="">
      <xdr:nvSpPr>
        <xdr:cNvPr id="279" name="テキスト ボックス 278"/>
        <xdr:cNvSpPr txBox="1"/>
      </xdr:nvSpPr>
      <xdr:spPr>
        <a:xfrm>
          <a:off x="13512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80" name="楕円 279"/>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120667</xdr:rowOff>
    </xdr:from>
    <xdr:ext cx="762000" cy="259045"/>
    <xdr:sp macro="" textlink="">
      <xdr:nvSpPr>
        <xdr:cNvPr id="281" name="テキスト ボックス 280"/>
        <xdr:cNvSpPr txBox="1"/>
      </xdr:nvSpPr>
      <xdr:spPr>
        <a:xfrm>
          <a:off x="12623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平均を上回っている。これは、消防組合負担金（車両の購入）や病院事業会計補助の増に加え、新規事業である、おうちで子育て応援事業、給食費補助金などによるものである。今後は、子育て支援事業等により高止まりが懸念されることから、事業効果を踏まえた各種事業の取捨選択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87812</xdr:rowOff>
    </xdr:from>
    <xdr:to>
      <xdr:col>82</xdr:col>
      <xdr:colOff>107950</xdr:colOff>
      <xdr:row>39</xdr:row>
      <xdr:rowOff>46990</xdr:rowOff>
    </xdr:to>
    <xdr:cxnSp macro="">
      <xdr:nvCxnSpPr>
        <xdr:cNvPr id="315" name="直線コネクタ 314"/>
        <xdr:cNvCxnSpPr/>
      </xdr:nvCxnSpPr>
      <xdr:spPr>
        <a:xfrm>
          <a:off x="15671800" y="6602912"/>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6"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68217</xdr:rowOff>
    </xdr:from>
    <xdr:to>
      <xdr:col>78</xdr:col>
      <xdr:colOff>69850</xdr:colOff>
      <xdr:row>38</xdr:row>
      <xdr:rowOff>87812</xdr:rowOff>
    </xdr:to>
    <xdr:cxnSp macro="">
      <xdr:nvCxnSpPr>
        <xdr:cNvPr id="318" name="直線コネクタ 317"/>
        <xdr:cNvCxnSpPr/>
      </xdr:nvCxnSpPr>
      <xdr:spPr>
        <a:xfrm>
          <a:off x="14782800" y="65833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50256</xdr:rowOff>
    </xdr:from>
    <xdr:to>
      <xdr:col>73</xdr:col>
      <xdr:colOff>180975</xdr:colOff>
      <xdr:row>38</xdr:row>
      <xdr:rowOff>68217</xdr:rowOff>
    </xdr:to>
    <xdr:cxnSp macro="">
      <xdr:nvCxnSpPr>
        <xdr:cNvPr id="321" name="直線コネクタ 320"/>
        <xdr:cNvCxnSpPr/>
      </xdr:nvCxnSpPr>
      <xdr:spPr>
        <a:xfrm>
          <a:off x="13893800" y="639390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50256</xdr:rowOff>
    </xdr:from>
    <xdr:to>
      <xdr:col>69</xdr:col>
      <xdr:colOff>92075</xdr:colOff>
      <xdr:row>38</xdr:row>
      <xdr:rowOff>9434</xdr:rowOff>
    </xdr:to>
    <xdr:cxnSp macro="">
      <xdr:nvCxnSpPr>
        <xdr:cNvPr id="324" name="直線コネクタ 323"/>
        <xdr:cNvCxnSpPr/>
      </xdr:nvCxnSpPr>
      <xdr:spPr>
        <a:xfrm flipV="1">
          <a:off x="13004800" y="639390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123553</xdr:rowOff>
    </xdr:from>
    <xdr:to>
      <xdr:col>69</xdr:col>
      <xdr:colOff>142875</xdr:colOff>
      <xdr:row>38</xdr:row>
      <xdr:rowOff>53703</xdr:rowOff>
    </xdr:to>
    <xdr:sp macro="" textlink="">
      <xdr:nvSpPr>
        <xdr:cNvPr id="325" name="フローチャート: 判断 324"/>
        <xdr:cNvSpPr/>
      </xdr:nvSpPr>
      <xdr:spPr>
        <a:xfrm>
          <a:off x="13843000" y="646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38480</xdr:rowOff>
    </xdr:from>
    <xdr:ext cx="762000" cy="259045"/>
    <xdr:sp macro="" textlink="">
      <xdr:nvSpPr>
        <xdr:cNvPr id="326" name="テキスト ボックス 325"/>
        <xdr:cNvSpPr txBox="1"/>
      </xdr:nvSpPr>
      <xdr:spPr>
        <a:xfrm>
          <a:off x="13512800" y="655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7" name="フローチャート: 判断 326"/>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8" name="テキスト ボックス 327"/>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4" name="楕円 333"/>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5" name="補助費等該当値テキスト"/>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37012</xdr:rowOff>
    </xdr:from>
    <xdr:to>
      <xdr:col>78</xdr:col>
      <xdr:colOff>120650</xdr:colOff>
      <xdr:row>38</xdr:row>
      <xdr:rowOff>138612</xdr:rowOff>
    </xdr:to>
    <xdr:sp macro="" textlink="">
      <xdr:nvSpPr>
        <xdr:cNvPr id="336" name="楕円 335"/>
        <xdr:cNvSpPr/>
      </xdr:nvSpPr>
      <xdr:spPr>
        <a:xfrm>
          <a:off x="156210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123389</xdr:rowOff>
    </xdr:from>
    <xdr:ext cx="736600" cy="259045"/>
    <xdr:sp macro="" textlink="">
      <xdr:nvSpPr>
        <xdr:cNvPr id="337" name="テキスト ボックス 336"/>
        <xdr:cNvSpPr txBox="1"/>
      </xdr:nvSpPr>
      <xdr:spPr>
        <a:xfrm>
          <a:off x="15290800" y="663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17417</xdr:rowOff>
    </xdr:from>
    <xdr:to>
      <xdr:col>74</xdr:col>
      <xdr:colOff>31750</xdr:colOff>
      <xdr:row>38</xdr:row>
      <xdr:rowOff>119017</xdr:rowOff>
    </xdr:to>
    <xdr:sp macro="" textlink="">
      <xdr:nvSpPr>
        <xdr:cNvPr id="338" name="楕円 337"/>
        <xdr:cNvSpPr/>
      </xdr:nvSpPr>
      <xdr:spPr>
        <a:xfrm>
          <a:off x="14732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103794</xdr:rowOff>
    </xdr:from>
    <xdr:ext cx="762000" cy="259045"/>
    <xdr:sp macro="" textlink="">
      <xdr:nvSpPr>
        <xdr:cNvPr id="339" name="テキスト ボックス 338"/>
        <xdr:cNvSpPr txBox="1"/>
      </xdr:nvSpPr>
      <xdr:spPr>
        <a:xfrm>
          <a:off x="14401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170906</xdr:rowOff>
    </xdr:from>
    <xdr:to>
      <xdr:col>69</xdr:col>
      <xdr:colOff>142875</xdr:colOff>
      <xdr:row>37</xdr:row>
      <xdr:rowOff>101056</xdr:rowOff>
    </xdr:to>
    <xdr:sp macro="" textlink="">
      <xdr:nvSpPr>
        <xdr:cNvPr id="340" name="楕円 339"/>
        <xdr:cNvSpPr/>
      </xdr:nvSpPr>
      <xdr:spPr>
        <a:xfrm>
          <a:off x="13843000" y="634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41" name="テキスト ボックス 340"/>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130084</xdr:rowOff>
    </xdr:from>
    <xdr:to>
      <xdr:col>65</xdr:col>
      <xdr:colOff>53975</xdr:colOff>
      <xdr:row>38</xdr:row>
      <xdr:rowOff>60234</xdr:rowOff>
    </xdr:to>
    <xdr:sp macro="" textlink="">
      <xdr:nvSpPr>
        <xdr:cNvPr id="342" name="楕円 341"/>
        <xdr:cNvSpPr/>
      </xdr:nvSpPr>
      <xdr:spPr>
        <a:xfrm>
          <a:off x="12954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45011</xdr:rowOff>
    </xdr:from>
    <xdr:ext cx="762000" cy="259045"/>
    <xdr:sp macro="" textlink="">
      <xdr:nvSpPr>
        <xdr:cNvPr id="343" name="テキスト ボックス 342"/>
        <xdr:cNvSpPr txBox="1"/>
      </xdr:nvSpPr>
      <xdr:spPr>
        <a:xfrm>
          <a:off x="12623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大型公共施設の建設により類似団体の平均を上回っている。今後も過疎債や臨時財政対策債の償還により公債費の占める割合が増加することが見込まれることから、引き続き、地方債の発行は交付税措置のある有利な起債を活用するとともに、新規発行額についても抑制に努めていく。また、低利への借換えや繰上償還も活用し、将来負担の軽減を図っていく。</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149861</xdr:rowOff>
    </xdr:to>
    <xdr:cxnSp macro="">
      <xdr:nvCxnSpPr>
        <xdr:cNvPr id="373" name="直線コネクタ 372"/>
        <xdr:cNvCxnSpPr/>
      </xdr:nvCxnSpPr>
      <xdr:spPr>
        <a:xfrm>
          <a:off x="3987800" y="133858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37846</xdr:rowOff>
    </xdr:from>
    <xdr:to>
      <xdr:col>19</xdr:col>
      <xdr:colOff>187325</xdr:colOff>
      <xdr:row>78</xdr:row>
      <xdr:rowOff>12700</xdr:rowOff>
    </xdr:to>
    <xdr:cxnSp macro="">
      <xdr:nvCxnSpPr>
        <xdr:cNvPr id="376" name="直線コネクタ 375"/>
        <xdr:cNvCxnSpPr/>
      </xdr:nvCxnSpPr>
      <xdr:spPr>
        <a:xfrm>
          <a:off x="3098800" y="132394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10413</xdr:rowOff>
    </xdr:from>
    <xdr:to>
      <xdr:col>15</xdr:col>
      <xdr:colOff>98425</xdr:colOff>
      <xdr:row>77</xdr:row>
      <xdr:rowOff>37846</xdr:rowOff>
    </xdr:to>
    <xdr:cxnSp macro="">
      <xdr:nvCxnSpPr>
        <xdr:cNvPr id="379" name="直線コネクタ 378"/>
        <xdr:cNvCxnSpPr/>
      </xdr:nvCxnSpPr>
      <xdr:spPr>
        <a:xfrm>
          <a:off x="2209800" y="132120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1" name="テキスト ボックス 380"/>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10413</xdr:rowOff>
    </xdr:to>
    <xdr:cxnSp macro="">
      <xdr:nvCxnSpPr>
        <xdr:cNvPr id="382" name="直線コネクタ 381"/>
        <xdr:cNvCxnSpPr/>
      </xdr:nvCxnSpPr>
      <xdr:spPr>
        <a:xfrm>
          <a:off x="1320800" y="132074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83" name="フローチャート: 判断 382"/>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84" name="テキスト ボックス 383"/>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85" name="フローチャート: 判断 384"/>
        <xdr:cNvSpPr/>
      </xdr:nvSpPr>
      <xdr:spPr>
        <a:xfrm>
          <a:off x="1270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86" name="テキスト ボックス 38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92" name="楕円 391"/>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93"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4" name="楕円 393"/>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5" name="テキスト ボックス 394"/>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6" name="楕円 395"/>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7" name="テキスト ボックス 396"/>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131063</xdr:rowOff>
    </xdr:from>
    <xdr:to>
      <xdr:col>11</xdr:col>
      <xdr:colOff>60325</xdr:colOff>
      <xdr:row>77</xdr:row>
      <xdr:rowOff>61213</xdr:rowOff>
    </xdr:to>
    <xdr:sp macro="" textlink="">
      <xdr:nvSpPr>
        <xdr:cNvPr id="398" name="楕円 397"/>
        <xdr:cNvSpPr/>
      </xdr:nvSpPr>
      <xdr:spPr>
        <a:xfrm>
          <a:off x="2159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99" name="テキスト ボックス 398"/>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126492</xdr:rowOff>
    </xdr:from>
    <xdr:to>
      <xdr:col>6</xdr:col>
      <xdr:colOff>171450</xdr:colOff>
      <xdr:row>77</xdr:row>
      <xdr:rowOff>56642</xdr:rowOff>
    </xdr:to>
    <xdr:sp macro="" textlink="">
      <xdr:nvSpPr>
        <xdr:cNvPr id="400" name="楕円 399"/>
        <xdr:cNvSpPr/>
      </xdr:nvSpPr>
      <xdr:spPr>
        <a:xfrm>
          <a:off x="1270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66819</xdr:rowOff>
    </xdr:from>
    <xdr:ext cx="762000" cy="259045"/>
    <xdr:sp macro="" textlink="">
      <xdr:nvSpPr>
        <xdr:cNvPr id="401" name="テキスト ボックス 40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類似団体と比較して高い水準となっている。これは補助費等や繰出金の増加が主なものであり、財政の硬直化を招かないよう事業の取捨選択や事務事業の見直し、繰出基準の厳格化など、財政規律の遵守のもと、財政運営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24130</xdr:rowOff>
    </xdr:to>
    <xdr:cxnSp macro="">
      <xdr:nvCxnSpPr>
        <xdr:cNvPr id="432" name="直線コネクタ 431"/>
        <xdr:cNvCxnSpPr/>
      </xdr:nvCxnSpPr>
      <xdr:spPr>
        <a:xfrm>
          <a:off x="15671800" y="131160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33"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76</xdr:row>
      <xdr:rowOff>85852</xdr:rowOff>
    </xdr:to>
    <xdr:cxnSp macro="">
      <xdr:nvCxnSpPr>
        <xdr:cNvPr id="435" name="直線コネクタ 434"/>
        <xdr:cNvCxnSpPr/>
      </xdr:nvCxnSpPr>
      <xdr:spPr>
        <a:xfrm>
          <a:off x="14782800" y="130749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76</xdr:row>
      <xdr:rowOff>44704</xdr:rowOff>
    </xdr:to>
    <xdr:cxnSp macro="">
      <xdr:nvCxnSpPr>
        <xdr:cNvPr id="438" name="直線コネクタ 437"/>
        <xdr:cNvCxnSpPr/>
      </xdr:nvCxnSpPr>
      <xdr:spPr>
        <a:xfrm>
          <a:off x="13893800" y="129697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5842</xdr:rowOff>
    </xdr:from>
    <xdr:to>
      <xdr:col>69</xdr:col>
      <xdr:colOff>92075</xdr:colOff>
      <xdr:row>75</xdr:row>
      <xdr:rowOff>110998</xdr:rowOff>
    </xdr:to>
    <xdr:cxnSp macro="">
      <xdr:nvCxnSpPr>
        <xdr:cNvPr id="441" name="直線コネクタ 440"/>
        <xdr:cNvCxnSpPr/>
      </xdr:nvCxnSpPr>
      <xdr:spPr>
        <a:xfrm>
          <a:off x="13004800" y="128645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42" name="フローチャート: 判断 441"/>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43" name="テキスト ボックス 442"/>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4" name="フローチャート: 判断 443"/>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5" name="テキスト ボックス 444"/>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1" name="楕円 450"/>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52"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35052</xdr:rowOff>
    </xdr:from>
    <xdr:to>
      <xdr:col>78</xdr:col>
      <xdr:colOff>120650</xdr:colOff>
      <xdr:row>76</xdr:row>
      <xdr:rowOff>136652</xdr:rowOff>
    </xdr:to>
    <xdr:sp macro="" textlink="">
      <xdr:nvSpPr>
        <xdr:cNvPr id="453" name="楕円 452"/>
        <xdr:cNvSpPr/>
      </xdr:nvSpPr>
      <xdr:spPr>
        <a:xfrm>
          <a:off x="15621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54" name="テキスト ボックス 453"/>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55" name="楕円 454"/>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80281</xdr:rowOff>
    </xdr:from>
    <xdr:ext cx="762000" cy="259045"/>
    <xdr:sp macro="" textlink="">
      <xdr:nvSpPr>
        <xdr:cNvPr id="456" name="テキスト ボックス 455"/>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7" name="楕円 456"/>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8" name="テキスト ボックス 457"/>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126492</xdr:rowOff>
    </xdr:from>
    <xdr:to>
      <xdr:col>65</xdr:col>
      <xdr:colOff>53975</xdr:colOff>
      <xdr:row>75</xdr:row>
      <xdr:rowOff>56642</xdr:rowOff>
    </xdr:to>
    <xdr:sp macro="" textlink="">
      <xdr:nvSpPr>
        <xdr:cNvPr id="459" name="楕円 458"/>
        <xdr:cNvSpPr/>
      </xdr:nvSpPr>
      <xdr:spPr>
        <a:xfrm>
          <a:off x="12954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66819</xdr:rowOff>
    </xdr:from>
    <xdr:ext cx="762000" cy="259045"/>
    <xdr:sp macro="" textlink="">
      <xdr:nvSpPr>
        <xdr:cNvPr id="460" name="テキスト ボックス 459"/>
        <xdr:cNvSpPr txBox="1"/>
      </xdr:nvSpPr>
      <xdr:spPr>
        <a:xfrm>
          <a:off x="12623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116294</xdr:rowOff>
    </xdr:from>
    <xdr:to>
      <xdr:col>29</xdr:col>
      <xdr:colOff>127000</xdr:colOff>
      <xdr:row>17</xdr:row>
      <xdr:rowOff>2985</xdr:rowOff>
    </xdr:to>
    <xdr:cxnSp macro="">
      <xdr:nvCxnSpPr>
        <xdr:cNvPr id="50" name="直線コネクタ 49"/>
        <xdr:cNvCxnSpPr/>
      </xdr:nvCxnSpPr>
      <xdr:spPr bwMode="auto">
        <a:xfrm flipV="1">
          <a:off x="5003800" y="2907119"/>
          <a:ext cx="647700" cy="5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2985</xdr:rowOff>
    </xdr:from>
    <xdr:to>
      <xdr:col>26</xdr:col>
      <xdr:colOff>50800</xdr:colOff>
      <xdr:row>17</xdr:row>
      <xdr:rowOff>33487</xdr:rowOff>
    </xdr:to>
    <xdr:cxnSp macro="">
      <xdr:nvCxnSpPr>
        <xdr:cNvPr id="53" name="直線コネクタ 52"/>
        <xdr:cNvCxnSpPr/>
      </xdr:nvCxnSpPr>
      <xdr:spPr bwMode="auto">
        <a:xfrm flipV="1">
          <a:off x="4305300" y="2965260"/>
          <a:ext cx="698500" cy="30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33487</xdr:rowOff>
    </xdr:from>
    <xdr:to>
      <xdr:col>22</xdr:col>
      <xdr:colOff>114300</xdr:colOff>
      <xdr:row>17</xdr:row>
      <xdr:rowOff>91102</xdr:rowOff>
    </xdr:to>
    <xdr:cxnSp macro="">
      <xdr:nvCxnSpPr>
        <xdr:cNvPr id="56" name="直線コネクタ 55"/>
        <xdr:cNvCxnSpPr/>
      </xdr:nvCxnSpPr>
      <xdr:spPr bwMode="auto">
        <a:xfrm flipV="1">
          <a:off x="3606800" y="2995762"/>
          <a:ext cx="698500" cy="57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91102</xdr:rowOff>
    </xdr:from>
    <xdr:to>
      <xdr:col>18</xdr:col>
      <xdr:colOff>177800</xdr:colOff>
      <xdr:row>17</xdr:row>
      <xdr:rowOff>128097</xdr:rowOff>
    </xdr:to>
    <xdr:cxnSp macro="">
      <xdr:nvCxnSpPr>
        <xdr:cNvPr id="59" name="直線コネクタ 58"/>
        <xdr:cNvCxnSpPr/>
      </xdr:nvCxnSpPr>
      <xdr:spPr bwMode="auto">
        <a:xfrm flipV="1">
          <a:off x="2908300" y="3053377"/>
          <a:ext cx="698500" cy="36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65494</xdr:rowOff>
    </xdr:from>
    <xdr:to>
      <xdr:col>29</xdr:col>
      <xdr:colOff>177800</xdr:colOff>
      <xdr:row>16</xdr:row>
      <xdr:rowOff>167094</xdr:rowOff>
    </xdr:to>
    <xdr:sp macro="" textlink="">
      <xdr:nvSpPr>
        <xdr:cNvPr id="69" name="楕円 68"/>
        <xdr:cNvSpPr/>
      </xdr:nvSpPr>
      <xdr:spPr bwMode="auto">
        <a:xfrm>
          <a:off x="5600700" y="2856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82021</xdr:rowOff>
    </xdr:from>
    <xdr:ext cx="762000" cy="259045"/>
    <xdr:sp macro="" textlink="">
      <xdr:nvSpPr>
        <xdr:cNvPr id="70" name="人口1人当たり決算額の推移該当値テキスト130"/>
        <xdr:cNvSpPr txBox="1"/>
      </xdr:nvSpPr>
      <xdr:spPr>
        <a:xfrm>
          <a:off x="5740400" y="27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123635</xdr:rowOff>
    </xdr:from>
    <xdr:to>
      <xdr:col>26</xdr:col>
      <xdr:colOff>101600</xdr:colOff>
      <xdr:row>17</xdr:row>
      <xdr:rowOff>53785</xdr:rowOff>
    </xdr:to>
    <xdr:sp macro="" textlink="">
      <xdr:nvSpPr>
        <xdr:cNvPr id="71" name="楕円 70"/>
        <xdr:cNvSpPr/>
      </xdr:nvSpPr>
      <xdr:spPr bwMode="auto">
        <a:xfrm>
          <a:off x="4953000" y="2914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63962</xdr:rowOff>
    </xdr:from>
    <xdr:ext cx="736600" cy="259045"/>
    <xdr:sp macro="" textlink="">
      <xdr:nvSpPr>
        <xdr:cNvPr id="72" name="テキスト ボックス 71"/>
        <xdr:cNvSpPr txBox="1"/>
      </xdr:nvSpPr>
      <xdr:spPr>
        <a:xfrm>
          <a:off x="4622800" y="26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154137</xdr:rowOff>
    </xdr:from>
    <xdr:to>
      <xdr:col>22</xdr:col>
      <xdr:colOff>165100</xdr:colOff>
      <xdr:row>17</xdr:row>
      <xdr:rowOff>84287</xdr:rowOff>
    </xdr:to>
    <xdr:sp macro="" textlink="">
      <xdr:nvSpPr>
        <xdr:cNvPr id="73" name="楕円 72"/>
        <xdr:cNvSpPr/>
      </xdr:nvSpPr>
      <xdr:spPr bwMode="auto">
        <a:xfrm>
          <a:off x="4254500" y="294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94464</xdr:rowOff>
    </xdr:from>
    <xdr:ext cx="762000" cy="259045"/>
    <xdr:sp macro="" textlink="">
      <xdr:nvSpPr>
        <xdr:cNvPr id="74" name="テキスト ボックス 73"/>
        <xdr:cNvSpPr txBox="1"/>
      </xdr:nvSpPr>
      <xdr:spPr>
        <a:xfrm>
          <a:off x="3924300" y="271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40302</xdr:rowOff>
    </xdr:from>
    <xdr:to>
      <xdr:col>19</xdr:col>
      <xdr:colOff>38100</xdr:colOff>
      <xdr:row>17</xdr:row>
      <xdr:rowOff>141902</xdr:rowOff>
    </xdr:to>
    <xdr:sp macro="" textlink="">
      <xdr:nvSpPr>
        <xdr:cNvPr id="75" name="楕円 74"/>
        <xdr:cNvSpPr/>
      </xdr:nvSpPr>
      <xdr:spPr bwMode="auto">
        <a:xfrm>
          <a:off x="3556000" y="3002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152079</xdr:rowOff>
    </xdr:from>
    <xdr:ext cx="762000" cy="259045"/>
    <xdr:sp macro="" textlink="">
      <xdr:nvSpPr>
        <xdr:cNvPr id="76" name="テキスト ボックス 75"/>
        <xdr:cNvSpPr txBox="1"/>
      </xdr:nvSpPr>
      <xdr:spPr>
        <a:xfrm>
          <a:off x="3225800" y="2771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77297</xdr:rowOff>
    </xdr:from>
    <xdr:to>
      <xdr:col>15</xdr:col>
      <xdr:colOff>101600</xdr:colOff>
      <xdr:row>18</xdr:row>
      <xdr:rowOff>7447</xdr:rowOff>
    </xdr:to>
    <xdr:sp macro="" textlink="">
      <xdr:nvSpPr>
        <xdr:cNvPr id="77" name="楕円 76"/>
        <xdr:cNvSpPr/>
      </xdr:nvSpPr>
      <xdr:spPr bwMode="auto">
        <a:xfrm>
          <a:off x="2857500" y="3039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17624</xdr:rowOff>
    </xdr:from>
    <xdr:ext cx="762000" cy="259045"/>
    <xdr:sp macro="" textlink="">
      <xdr:nvSpPr>
        <xdr:cNvPr id="78" name="テキスト ボックス 77"/>
        <xdr:cNvSpPr txBox="1"/>
      </xdr:nvSpPr>
      <xdr:spPr>
        <a:xfrm>
          <a:off x="2527300" y="28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281670</xdr:rowOff>
    </xdr:from>
    <xdr:to>
      <xdr:col>29</xdr:col>
      <xdr:colOff>127000</xdr:colOff>
      <xdr:row>35</xdr:row>
      <xdr:rowOff>101785</xdr:rowOff>
    </xdr:to>
    <xdr:cxnSp macro="">
      <xdr:nvCxnSpPr>
        <xdr:cNvPr id="110" name="直線コネクタ 109"/>
        <xdr:cNvCxnSpPr/>
      </xdr:nvCxnSpPr>
      <xdr:spPr bwMode="auto">
        <a:xfrm flipV="1">
          <a:off x="5003800" y="6549120"/>
          <a:ext cx="647700" cy="163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101785</xdr:rowOff>
    </xdr:from>
    <xdr:to>
      <xdr:col>26</xdr:col>
      <xdr:colOff>50800</xdr:colOff>
      <xdr:row>35</xdr:row>
      <xdr:rowOff>290335</xdr:rowOff>
    </xdr:to>
    <xdr:cxnSp macro="">
      <xdr:nvCxnSpPr>
        <xdr:cNvPr id="113" name="直線コネクタ 112"/>
        <xdr:cNvCxnSpPr/>
      </xdr:nvCxnSpPr>
      <xdr:spPr bwMode="auto">
        <a:xfrm flipV="1">
          <a:off x="4305300" y="6712135"/>
          <a:ext cx="698500" cy="18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290335</xdr:rowOff>
    </xdr:from>
    <xdr:to>
      <xdr:col>22</xdr:col>
      <xdr:colOff>114300</xdr:colOff>
      <xdr:row>36</xdr:row>
      <xdr:rowOff>24359</xdr:rowOff>
    </xdr:to>
    <xdr:cxnSp macro="">
      <xdr:nvCxnSpPr>
        <xdr:cNvPr id="116" name="直線コネクタ 115"/>
        <xdr:cNvCxnSpPr/>
      </xdr:nvCxnSpPr>
      <xdr:spPr bwMode="auto">
        <a:xfrm flipV="1">
          <a:off x="3606800" y="6900685"/>
          <a:ext cx="698500" cy="7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24359</xdr:rowOff>
    </xdr:from>
    <xdr:to>
      <xdr:col>18</xdr:col>
      <xdr:colOff>177800</xdr:colOff>
      <xdr:row>36</xdr:row>
      <xdr:rowOff>46830</xdr:rowOff>
    </xdr:to>
    <xdr:cxnSp macro="">
      <xdr:nvCxnSpPr>
        <xdr:cNvPr id="119" name="直線コネクタ 118"/>
        <xdr:cNvCxnSpPr/>
      </xdr:nvCxnSpPr>
      <xdr:spPr bwMode="auto">
        <a:xfrm flipV="1">
          <a:off x="2908300" y="6977609"/>
          <a:ext cx="698500" cy="22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285597</xdr:rowOff>
    </xdr:from>
    <xdr:to>
      <xdr:col>19</xdr:col>
      <xdr:colOff>38100</xdr:colOff>
      <xdr:row>36</xdr:row>
      <xdr:rowOff>44297</xdr:rowOff>
    </xdr:to>
    <xdr:sp macro="" textlink="">
      <xdr:nvSpPr>
        <xdr:cNvPr id="120" name="フローチャート: 判断 119"/>
        <xdr:cNvSpPr/>
      </xdr:nvSpPr>
      <xdr:spPr bwMode="auto">
        <a:xfrm>
          <a:off x="35560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54474</xdr:rowOff>
    </xdr:from>
    <xdr:ext cx="762000" cy="259045"/>
    <xdr:sp macro="" textlink="">
      <xdr:nvSpPr>
        <xdr:cNvPr id="121" name="テキスト ボックス 120"/>
        <xdr:cNvSpPr txBox="1"/>
      </xdr:nvSpPr>
      <xdr:spPr>
        <a:xfrm>
          <a:off x="32258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231031</xdr:rowOff>
    </xdr:from>
    <xdr:to>
      <xdr:col>15</xdr:col>
      <xdr:colOff>101600</xdr:colOff>
      <xdr:row>35</xdr:row>
      <xdr:rowOff>332631</xdr:rowOff>
    </xdr:to>
    <xdr:sp macro="" textlink="">
      <xdr:nvSpPr>
        <xdr:cNvPr id="122" name="フローチャート: 判断 121"/>
        <xdr:cNvSpPr/>
      </xdr:nvSpPr>
      <xdr:spPr bwMode="auto">
        <a:xfrm>
          <a:off x="28575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342808</xdr:rowOff>
    </xdr:from>
    <xdr:ext cx="762000" cy="259045"/>
    <xdr:sp macro="" textlink="">
      <xdr:nvSpPr>
        <xdr:cNvPr id="123" name="テキスト ボックス 122"/>
        <xdr:cNvSpPr txBox="1"/>
      </xdr:nvSpPr>
      <xdr:spPr>
        <a:xfrm>
          <a:off x="25273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230871</xdr:rowOff>
    </xdr:from>
    <xdr:to>
      <xdr:col>29</xdr:col>
      <xdr:colOff>177800</xdr:colOff>
      <xdr:row>34</xdr:row>
      <xdr:rowOff>332471</xdr:rowOff>
    </xdr:to>
    <xdr:sp macro="" textlink="">
      <xdr:nvSpPr>
        <xdr:cNvPr id="129" name="楕円 128"/>
        <xdr:cNvSpPr/>
      </xdr:nvSpPr>
      <xdr:spPr bwMode="auto">
        <a:xfrm>
          <a:off x="5600700" y="649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75948</xdr:rowOff>
    </xdr:from>
    <xdr:ext cx="762000" cy="259045"/>
    <xdr:sp macro="" textlink="">
      <xdr:nvSpPr>
        <xdr:cNvPr id="130" name="人口1人当たり決算額の推移該当値テキスト445"/>
        <xdr:cNvSpPr txBox="1"/>
      </xdr:nvSpPr>
      <xdr:spPr>
        <a:xfrm>
          <a:off x="5740400" y="634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50985</xdr:rowOff>
    </xdr:from>
    <xdr:to>
      <xdr:col>26</xdr:col>
      <xdr:colOff>101600</xdr:colOff>
      <xdr:row>35</xdr:row>
      <xdr:rowOff>152585</xdr:rowOff>
    </xdr:to>
    <xdr:sp macro="" textlink="">
      <xdr:nvSpPr>
        <xdr:cNvPr id="131" name="楕円 130"/>
        <xdr:cNvSpPr/>
      </xdr:nvSpPr>
      <xdr:spPr bwMode="auto">
        <a:xfrm>
          <a:off x="4953000" y="66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162762</xdr:rowOff>
    </xdr:from>
    <xdr:ext cx="736600" cy="259045"/>
    <xdr:sp macro="" textlink="">
      <xdr:nvSpPr>
        <xdr:cNvPr id="132" name="テキスト ボックス 131"/>
        <xdr:cNvSpPr txBox="1"/>
      </xdr:nvSpPr>
      <xdr:spPr>
        <a:xfrm>
          <a:off x="4622800" y="6430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239535</xdr:rowOff>
    </xdr:from>
    <xdr:to>
      <xdr:col>22</xdr:col>
      <xdr:colOff>165100</xdr:colOff>
      <xdr:row>35</xdr:row>
      <xdr:rowOff>341135</xdr:rowOff>
    </xdr:to>
    <xdr:sp macro="" textlink="">
      <xdr:nvSpPr>
        <xdr:cNvPr id="133" name="楕円 132"/>
        <xdr:cNvSpPr/>
      </xdr:nvSpPr>
      <xdr:spPr bwMode="auto">
        <a:xfrm>
          <a:off x="4254500" y="684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8412</xdr:rowOff>
    </xdr:from>
    <xdr:ext cx="762000" cy="259045"/>
    <xdr:sp macro="" textlink="">
      <xdr:nvSpPr>
        <xdr:cNvPr id="134" name="テキスト ボックス 133"/>
        <xdr:cNvSpPr txBox="1"/>
      </xdr:nvSpPr>
      <xdr:spPr>
        <a:xfrm>
          <a:off x="3924300" y="661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316459</xdr:rowOff>
    </xdr:from>
    <xdr:to>
      <xdr:col>19</xdr:col>
      <xdr:colOff>38100</xdr:colOff>
      <xdr:row>36</xdr:row>
      <xdr:rowOff>75159</xdr:rowOff>
    </xdr:to>
    <xdr:sp macro="" textlink="">
      <xdr:nvSpPr>
        <xdr:cNvPr id="135" name="楕円 134"/>
        <xdr:cNvSpPr/>
      </xdr:nvSpPr>
      <xdr:spPr bwMode="auto">
        <a:xfrm>
          <a:off x="3556000" y="692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59936</xdr:rowOff>
    </xdr:from>
    <xdr:ext cx="762000" cy="259045"/>
    <xdr:sp macro="" textlink="">
      <xdr:nvSpPr>
        <xdr:cNvPr id="136" name="テキスト ボックス 135"/>
        <xdr:cNvSpPr txBox="1"/>
      </xdr:nvSpPr>
      <xdr:spPr>
        <a:xfrm>
          <a:off x="3225800" y="701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338930</xdr:rowOff>
    </xdr:from>
    <xdr:to>
      <xdr:col>15</xdr:col>
      <xdr:colOff>101600</xdr:colOff>
      <xdr:row>36</xdr:row>
      <xdr:rowOff>97630</xdr:rowOff>
    </xdr:to>
    <xdr:sp macro="" textlink="">
      <xdr:nvSpPr>
        <xdr:cNvPr id="137" name="楕円 136"/>
        <xdr:cNvSpPr/>
      </xdr:nvSpPr>
      <xdr:spPr bwMode="auto">
        <a:xfrm>
          <a:off x="2857500" y="694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82407</xdr:rowOff>
    </xdr:from>
    <xdr:ext cx="762000" cy="259045"/>
    <xdr:sp macro="" textlink="">
      <xdr:nvSpPr>
        <xdr:cNvPr id="138" name="テキスト ボックス 137"/>
        <xdr:cNvSpPr txBox="1"/>
      </xdr:nvSpPr>
      <xdr:spPr>
        <a:xfrm>
          <a:off x="2527300" y="703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132785</xdr:rowOff>
    </xdr:from>
    <xdr:to>
      <xdr:col>24</xdr:col>
      <xdr:colOff>63500</xdr:colOff>
      <xdr:row>35</xdr:row>
      <xdr:rowOff>150911</xdr:rowOff>
    </xdr:to>
    <xdr:cxnSp macro="">
      <xdr:nvCxnSpPr>
        <xdr:cNvPr id="65" name="直線コネクタ 64"/>
        <xdr:cNvCxnSpPr/>
      </xdr:nvCxnSpPr>
      <xdr:spPr>
        <a:xfrm flipV="1">
          <a:off x="3797300" y="6133535"/>
          <a:ext cx="838200" cy="18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150911</xdr:rowOff>
    </xdr:from>
    <xdr:to>
      <xdr:col>19</xdr:col>
      <xdr:colOff>177800</xdr:colOff>
      <xdr:row>35</xdr:row>
      <xdr:rowOff>170275</xdr:rowOff>
    </xdr:to>
    <xdr:cxnSp macro="">
      <xdr:nvCxnSpPr>
        <xdr:cNvPr id="68" name="直線コネクタ 67"/>
        <xdr:cNvCxnSpPr/>
      </xdr:nvCxnSpPr>
      <xdr:spPr>
        <a:xfrm flipV="1">
          <a:off x="2908300" y="6151661"/>
          <a:ext cx="889000" cy="1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170275</xdr:rowOff>
    </xdr:from>
    <xdr:to>
      <xdr:col>15</xdr:col>
      <xdr:colOff>50800</xdr:colOff>
      <xdr:row>36</xdr:row>
      <xdr:rowOff>36992</xdr:rowOff>
    </xdr:to>
    <xdr:cxnSp macro="">
      <xdr:nvCxnSpPr>
        <xdr:cNvPr id="71" name="直線コネクタ 70"/>
        <xdr:cNvCxnSpPr/>
      </xdr:nvCxnSpPr>
      <xdr:spPr>
        <a:xfrm flipV="1">
          <a:off x="2019300" y="6171025"/>
          <a:ext cx="889000" cy="3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36992</xdr:rowOff>
    </xdr:from>
    <xdr:to>
      <xdr:col>10</xdr:col>
      <xdr:colOff>114300</xdr:colOff>
      <xdr:row>36</xdr:row>
      <xdr:rowOff>90713</xdr:rowOff>
    </xdr:to>
    <xdr:cxnSp macro="">
      <xdr:nvCxnSpPr>
        <xdr:cNvPr id="74" name="直線コネクタ 73"/>
        <xdr:cNvCxnSpPr/>
      </xdr:nvCxnSpPr>
      <xdr:spPr>
        <a:xfrm flipV="1">
          <a:off x="1130300" y="620919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35608</xdr:rowOff>
    </xdr:from>
    <xdr:to>
      <xdr:col>10</xdr:col>
      <xdr:colOff>165100</xdr:colOff>
      <xdr:row>36</xdr:row>
      <xdr:rowOff>137208</xdr:rowOff>
    </xdr:to>
    <xdr:sp macro="" textlink="">
      <xdr:nvSpPr>
        <xdr:cNvPr id="75" name="フローチャート: 判断 74"/>
        <xdr:cNvSpPr/>
      </xdr:nvSpPr>
      <xdr:spPr>
        <a:xfrm>
          <a:off x="1968500" y="620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128335</xdr:rowOff>
    </xdr:from>
    <xdr:ext cx="534377" cy="259045"/>
    <xdr:sp macro="" textlink="">
      <xdr:nvSpPr>
        <xdr:cNvPr id="76" name="テキスト ボックス 75"/>
        <xdr:cNvSpPr txBox="1"/>
      </xdr:nvSpPr>
      <xdr:spPr>
        <a:xfrm>
          <a:off x="1752111" y="63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57077</xdr:rowOff>
    </xdr:from>
    <xdr:to>
      <xdr:col>6</xdr:col>
      <xdr:colOff>38100</xdr:colOff>
      <xdr:row>36</xdr:row>
      <xdr:rowOff>158677</xdr:rowOff>
    </xdr:to>
    <xdr:sp macro="" textlink="">
      <xdr:nvSpPr>
        <xdr:cNvPr id="77" name="フローチャート: 判断 76"/>
        <xdr:cNvSpPr/>
      </xdr:nvSpPr>
      <xdr:spPr>
        <a:xfrm>
          <a:off x="1079500" y="6229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149804</xdr:rowOff>
    </xdr:from>
    <xdr:ext cx="534377" cy="259045"/>
    <xdr:sp macro="" textlink="">
      <xdr:nvSpPr>
        <xdr:cNvPr id="78" name="テキスト ボックス 77"/>
        <xdr:cNvSpPr txBox="1"/>
      </xdr:nvSpPr>
      <xdr:spPr>
        <a:xfrm>
          <a:off x="863111" y="632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81985</xdr:rowOff>
    </xdr:from>
    <xdr:to>
      <xdr:col>24</xdr:col>
      <xdr:colOff>114300</xdr:colOff>
      <xdr:row>36</xdr:row>
      <xdr:rowOff>12135</xdr:rowOff>
    </xdr:to>
    <xdr:sp macro="" textlink="">
      <xdr:nvSpPr>
        <xdr:cNvPr id="84" name="楕円 83"/>
        <xdr:cNvSpPr/>
      </xdr:nvSpPr>
      <xdr:spPr>
        <a:xfrm>
          <a:off x="4584700" y="608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104862</xdr:rowOff>
    </xdr:from>
    <xdr:ext cx="599010" cy="259045"/>
    <xdr:sp macro="" textlink="">
      <xdr:nvSpPr>
        <xdr:cNvPr id="85" name="人件費該当値テキスト"/>
        <xdr:cNvSpPr txBox="1"/>
      </xdr:nvSpPr>
      <xdr:spPr>
        <a:xfrm>
          <a:off x="4686300" y="593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100111</xdr:rowOff>
    </xdr:from>
    <xdr:to>
      <xdr:col>20</xdr:col>
      <xdr:colOff>38100</xdr:colOff>
      <xdr:row>36</xdr:row>
      <xdr:rowOff>30261</xdr:rowOff>
    </xdr:to>
    <xdr:sp macro="" textlink="">
      <xdr:nvSpPr>
        <xdr:cNvPr id="86" name="楕円 85"/>
        <xdr:cNvSpPr/>
      </xdr:nvSpPr>
      <xdr:spPr>
        <a:xfrm>
          <a:off x="3746500" y="61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46788</xdr:rowOff>
    </xdr:from>
    <xdr:ext cx="599010" cy="259045"/>
    <xdr:sp macro="" textlink="">
      <xdr:nvSpPr>
        <xdr:cNvPr id="87" name="テキスト ボックス 86"/>
        <xdr:cNvSpPr txBox="1"/>
      </xdr:nvSpPr>
      <xdr:spPr>
        <a:xfrm>
          <a:off x="3497795" y="587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119475</xdr:rowOff>
    </xdr:from>
    <xdr:to>
      <xdr:col>15</xdr:col>
      <xdr:colOff>101600</xdr:colOff>
      <xdr:row>36</xdr:row>
      <xdr:rowOff>49625</xdr:rowOff>
    </xdr:to>
    <xdr:sp macro="" textlink="">
      <xdr:nvSpPr>
        <xdr:cNvPr id="88" name="楕円 87"/>
        <xdr:cNvSpPr/>
      </xdr:nvSpPr>
      <xdr:spPr>
        <a:xfrm>
          <a:off x="2857500" y="61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66152</xdr:rowOff>
    </xdr:from>
    <xdr:ext cx="534377" cy="259045"/>
    <xdr:sp macro="" textlink="">
      <xdr:nvSpPr>
        <xdr:cNvPr id="89" name="テキスト ボックス 88"/>
        <xdr:cNvSpPr txBox="1"/>
      </xdr:nvSpPr>
      <xdr:spPr>
        <a:xfrm>
          <a:off x="2641111" y="589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157642</xdr:rowOff>
    </xdr:from>
    <xdr:to>
      <xdr:col>10</xdr:col>
      <xdr:colOff>165100</xdr:colOff>
      <xdr:row>36</xdr:row>
      <xdr:rowOff>87792</xdr:rowOff>
    </xdr:to>
    <xdr:sp macro="" textlink="">
      <xdr:nvSpPr>
        <xdr:cNvPr id="90" name="楕円 89"/>
        <xdr:cNvSpPr/>
      </xdr:nvSpPr>
      <xdr:spPr>
        <a:xfrm>
          <a:off x="1968500" y="61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104319</xdr:rowOff>
    </xdr:from>
    <xdr:ext cx="534377" cy="259045"/>
    <xdr:sp macro="" textlink="">
      <xdr:nvSpPr>
        <xdr:cNvPr id="91" name="テキスト ボックス 90"/>
        <xdr:cNvSpPr txBox="1"/>
      </xdr:nvSpPr>
      <xdr:spPr>
        <a:xfrm>
          <a:off x="1752111" y="593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39913</xdr:rowOff>
    </xdr:from>
    <xdr:to>
      <xdr:col>6</xdr:col>
      <xdr:colOff>38100</xdr:colOff>
      <xdr:row>36</xdr:row>
      <xdr:rowOff>141513</xdr:rowOff>
    </xdr:to>
    <xdr:sp macro="" textlink="">
      <xdr:nvSpPr>
        <xdr:cNvPr id="92" name="楕円 91"/>
        <xdr:cNvSpPr/>
      </xdr:nvSpPr>
      <xdr:spPr>
        <a:xfrm>
          <a:off x="1079500" y="62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158040</xdr:rowOff>
    </xdr:from>
    <xdr:ext cx="534377" cy="259045"/>
    <xdr:sp macro="" textlink="">
      <xdr:nvSpPr>
        <xdr:cNvPr id="93" name="テキスト ボックス 92"/>
        <xdr:cNvSpPr txBox="1"/>
      </xdr:nvSpPr>
      <xdr:spPr>
        <a:xfrm>
          <a:off x="863111" y="59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110843</xdr:rowOff>
    </xdr:from>
    <xdr:to>
      <xdr:col>24</xdr:col>
      <xdr:colOff>63500</xdr:colOff>
      <xdr:row>57</xdr:row>
      <xdr:rowOff>123005</xdr:rowOff>
    </xdr:to>
    <xdr:cxnSp macro="">
      <xdr:nvCxnSpPr>
        <xdr:cNvPr id="123" name="直線コネクタ 122"/>
        <xdr:cNvCxnSpPr/>
      </xdr:nvCxnSpPr>
      <xdr:spPr>
        <a:xfrm>
          <a:off x="3797300" y="9883493"/>
          <a:ext cx="8382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110843</xdr:rowOff>
    </xdr:from>
    <xdr:to>
      <xdr:col>19</xdr:col>
      <xdr:colOff>177800</xdr:colOff>
      <xdr:row>57</xdr:row>
      <xdr:rowOff>168039</xdr:rowOff>
    </xdr:to>
    <xdr:cxnSp macro="">
      <xdr:nvCxnSpPr>
        <xdr:cNvPr id="126" name="直線コネクタ 125"/>
        <xdr:cNvCxnSpPr/>
      </xdr:nvCxnSpPr>
      <xdr:spPr>
        <a:xfrm flipV="1">
          <a:off x="2908300" y="9883493"/>
          <a:ext cx="889000" cy="5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168039</xdr:rowOff>
    </xdr:from>
    <xdr:to>
      <xdr:col>15</xdr:col>
      <xdr:colOff>50800</xdr:colOff>
      <xdr:row>58</xdr:row>
      <xdr:rowOff>54683</xdr:rowOff>
    </xdr:to>
    <xdr:cxnSp macro="">
      <xdr:nvCxnSpPr>
        <xdr:cNvPr id="129" name="直線コネクタ 128"/>
        <xdr:cNvCxnSpPr/>
      </xdr:nvCxnSpPr>
      <xdr:spPr>
        <a:xfrm flipV="1">
          <a:off x="2019300" y="9940689"/>
          <a:ext cx="889000" cy="5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54683</xdr:rowOff>
    </xdr:from>
    <xdr:to>
      <xdr:col>10</xdr:col>
      <xdr:colOff>114300</xdr:colOff>
      <xdr:row>58</xdr:row>
      <xdr:rowOff>146527</xdr:rowOff>
    </xdr:to>
    <xdr:cxnSp macro="">
      <xdr:nvCxnSpPr>
        <xdr:cNvPr id="132" name="直線コネクタ 131"/>
        <xdr:cNvCxnSpPr/>
      </xdr:nvCxnSpPr>
      <xdr:spPr>
        <a:xfrm flipV="1">
          <a:off x="1130300" y="9998783"/>
          <a:ext cx="889000" cy="9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143832</xdr:rowOff>
    </xdr:from>
    <xdr:to>
      <xdr:col>10</xdr:col>
      <xdr:colOff>165100</xdr:colOff>
      <xdr:row>58</xdr:row>
      <xdr:rowOff>73982</xdr:rowOff>
    </xdr:to>
    <xdr:sp macro="" textlink="">
      <xdr:nvSpPr>
        <xdr:cNvPr id="133" name="フローチャート: 判断 132"/>
        <xdr:cNvSpPr/>
      </xdr:nvSpPr>
      <xdr:spPr>
        <a:xfrm>
          <a:off x="1968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90509</xdr:rowOff>
    </xdr:from>
    <xdr:ext cx="534377" cy="259045"/>
    <xdr:sp macro="" textlink="">
      <xdr:nvSpPr>
        <xdr:cNvPr id="134" name="テキスト ボックス 133"/>
        <xdr:cNvSpPr txBox="1"/>
      </xdr:nvSpPr>
      <xdr:spPr>
        <a:xfrm>
          <a:off x="1752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4364</xdr:rowOff>
    </xdr:from>
    <xdr:to>
      <xdr:col>6</xdr:col>
      <xdr:colOff>38100</xdr:colOff>
      <xdr:row>58</xdr:row>
      <xdr:rowOff>105964</xdr:rowOff>
    </xdr:to>
    <xdr:sp macro="" textlink="">
      <xdr:nvSpPr>
        <xdr:cNvPr id="135" name="フローチャート: 判断 134"/>
        <xdr:cNvSpPr/>
      </xdr:nvSpPr>
      <xdr:spPr>
        <a:xfrm>
          <a:off x="1079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122491</xdr:rowOff>
    </xdr:from>
    <xdr:ext cx="534377" cy="259045"/>
    <xdr:sp macro="" textlink="">
      <xdr:nvSpPr>
        <xdr:cNvPr id="136" name="テキスト ボックス 135"/>
        <xdr:cNvSpPr txBox="1"/>
      </xdr:nvSpPr>
      <xdr:spPr>
        <a:xfrm>
          <a:off x="863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72205</xdr:rowOff>
    </xdr:from>
    <xdr:to>
      <xdr:col>24</xdr:col>
      <xdr:colOff>114300</xdr:colOff>
      <xdr:row>58</xdr:row>
      <xdr:rowOff>2355</xdr:rowOff>
    </xdr:to>
    <xdr:sp macro="" textlink="">
      <xdr:nvSpPr>
        <xdr:cNvPr id="142" name="楕円 141"/>
        <xdr:cNvSpPr/>
      </xdr:nvSpPr>
      <xdr:spPr>
        <a:xfrm>
          <a:off x="4584700" y="98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50632</xdr:rowOff>
    </xdr:from>
    <xdr:ext cx="534377" cy="259045"/>
    <xdr:sp macro="" textlink="">
      <xdr:nvSpPr>
        <xdr:cNvPr id="143" name="物件費該当値テキスト"/>
        <xdr:cNvSpPr txBox="1"/>
      </xdr:nvSpPr>
      <xdr:spPr>
        <a:xfrm>
          <a:off x="4686300" y="98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60043</xdr:rowOff>
    </xdr:from>
    <xdr:to>
      <xdr:col>20</xdr:col>
      <xdr:colOff>38100</xdr:colOff>
      <xdr:row>57</xdr:row>
      <xdr:rowOff>161643</xdr:rowOff>
    </xdr:to>
    <xdr:sp macro="" textlink="">
      <xdr:nvSpPr>
        <xdr:cNvPr id="144" name="楕円 143"/>
        <xdr:cNvSpPr/>
      </xdr:nvSpPr>
      <xdr:spPr>
        <a:xfrm>
          <a:off x="3746500" y="983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152770</xdr:rowOff>
    </xdr:from>
    <xdr:ext cx="534377" cy="259045"/>
    <xdr:sp macro="" textlink="">
      <xdr:nvSpPr>
        <xdr:cNvPr id="145" name="テキスト ボックス 144"/>
        <xdr:cNvSpPr txBox="1"/>
      </xdr:nvSpPr>
      <xdr:spPr>
        <a:xfrm>
          <a:off x="3530111" y="992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117239</xdr:rowOff>
    </xdr:from>
    <xdr:to>
      <xdr:col>15</xdr:col>
      <xdr:colOff>101600</xdr:colOff>
      <xdr:row>58</xdr:row>
      <xdr:rowOff>47389</xdr:rowOff>
    </xdr:to>
    <xdr:sp macro="" textlink="">
      <xdr:nvSpPr>
        <xdr:cNvPr id="146" name="楕円 145"/>
        <xdr:cNvSpPr/>
      </xdr:nvSpPr>
      <xdr:spPr>
        <a:xfrm>
          <a:off x="2857500" y="98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38516</xdr:rowOff>
    </xdr:from>
    <xdr:ext cx="534377" cy="259045"/>
    <xdr:sp macro="" textlink="">
      <xdr:nvSpPr>
        <xdr:cNvPr id="147" name="テキスト ボックス 146"/>
        <xdr:cNvSpPr txBox="1"/>
      </xdr:nvSpPr>
      <xdr:spPr>
        <a:xfrm>
          <a:off x="2641111" y="998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3883</xdr:rowOff>
    </xdr:from>
    <xdr:to>
      <xdr:col>10</xdr:col>
      <xdr:colOff>165100</xdr:colOff>
      <xdr:row>58</xdr:row>
      <xdr:rowOff>105483</xdr:rowOff>
    </xdr:to>
    <xdr:sp macro="" textlink="">
      <xdr:nvSpPr>
        <xdr:cNvPr id="148" name="楕円 147"/>
        <xdr:cNvSpPr/>
      </xdr:nvSpPr>
      <xdr:spPr>
        <a:xfrm>
          <a:off x="1968500" y="994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96610</xdr:rowOff>
    </xdr:from>
    <xdr:ext cx="534377" cy="259045"/>
    <xdr:sp macro="" textlink="">
      <xdr:nvSpPr>
        <xdr:cNvPr id="149" name="テキスト ボックス 148"/>
        <xdr:cNvSpPr txBox="1"/>
      </xdr:nvSpPr>
      <xdr:spPr>
        <a:xfrm>
          <a:off x="1752111" y="1004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95727</xdr:rowOff>
    </xdr:from>
    <xdr:to>
      <xdr:col>6</xdr:col>
      <xdr:colOff>38100</xdr:colOff>
      <xdr:row>59</xdr:row>
      <xdr:rowOff>25877</xdr:rowOff>
    </xdr:to>
    <xdr:sp macro="" textlink="">
      <xdr:nvSpPr>
        <xdr:cNvPr id="150" name="楕円 149"/>
        <xdr:cNvSpPr/>
      </xdr:nvSpPr>
      <xdr:spPr>
        <a:xfrm>
          <a:off x="1079500" y="1003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17004</xdr:rowOff>
    </xdr:from>
    <xdr:ext cx="534377" cy="259045"/>
    <xdr:sp macro="" textlink="">
      <xdr:nvSpPr>
        <xdr:cNvPr id="151" name="テキスト ボックス 150"/>
        <xdr:cNvSpPr txBox="1"/>
      </xdr:nvSpPr>
      <xdr:spPr>
        <a:xfrm>
          <a:off x="863111" y="1013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76231</xdr:rowOff>
    </xdr:from>
    <xdr:to>
      <xdr:col>24</xdr:col>
      <xdr:colOff>63500</xdr:colOff>
      <xdr:row>78</xdr:row>
      <xdr:rowOff>114097</xdr:rowOff>
    </xdr:to>
    <xdr:cxnSp macro="">
      <xdr:nvCxnSpPr>
        <xdr:cNvPr id="182" name="直線コネクタ 181"/>
        <xdr:cNvCxnSpPr/>
      </xdr:nvCxnSpPr>
      <xdr:spPr>
        <a:xfrm flipV="1">
          <a:off x="3797300" y="13449331"/>
          <a:ext cx="8382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114097</xdr:rowOff>
    </xdr:from>
    <xdr:to>
      <xdr:col>19</xdr:col>
      <xdr:colOff>177800</xdr:colOff>
      <xdr:row>78</xdr:row>
      <xdr:rowOff>119959</xdr:rowOff>
    </xdr:to>
    <xdr:cxnSp macro="">
      <xdr:nvCxnSpPr>
        <xdr:cNvPr id="185" name="直線コネクタ 184"/>
        <xdr:cNvCxnSpPr/>
      </xdr:nvCxnSpPr>
      <xdr:spPr>
        <a:xfrm flipV="1">
          <a:off x="2908300" y="13487197"/>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119959</xdr:rowOff>
    </xdr:from>
    <xdr:to>
      <xdr:col>15</xdr:col>
      <xdr:colOff>50800</xdr:colOff>
      <xdr:row>78</xdr:row>
      <xdr:rowOff>126130</xdr:rowOff>
    </xdr:to>
    <xdr:cxnSp macro="">
      <xdr:nvCxnSpPr>
        <xdr:cNvPr id="188" name="直線コネクタ 187"/>
        <xdr:cNvCxnSpPr/>
      </xdr:nvCxnSpPr>
      <xdr:spPr>
        <a:xfrm flipV="1">
          <a:off x="2019300" y="13493059"/>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126130</xdr:rowOff>
    </xdr:from>
    <xdr:to>
      <xdr:col>10</xdr:col>
      <xdr:colOff>114300</xdr:colOff>
      <xdr:row>78</xdr:row>
      <xdr:rowOff>155767</xdr:rowOff>
    </xdr:to>
    <xdr:cxnSp macro="">
      <xdr:nvCxnSpPr>
        <xdr:cNvPr id="191" name="直線コネクタ 190"/>
        <xdr:cNvCxnSpPr/>
      </xdr:nvCxnSpPr>
      <xdr:spPr>
        <a:xfrm flipV="1">
          <a:off x="1130300" y="13499230"/>
          <a:ext cx="889000" cy="2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121117</xdr:rowOff>
    </xdr:from>
    <xdr:to>
      <xdr:col>10</xdr:col>
      <xdr:colOff>165100</xdr:colOff>
      <xdr:row>79</xdr:row>
      <xdr:rowOff>51267</xdr:rowOff>
    </xdr:to>
    <xdr:sp macro="" textlink="">
      <xdr:nvSpPr>
        <xdr:cNvPr id="192" name="フローチャート: 判断 191"/>
        <xdr:cNvSpPr/>
      </xdr:nvSpPr>
      <xdr:spPr>
        <a:xfrm>
          <a:off x="1968500" y="1349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42394</xdr:rowOff>
    </xdr:from>
    <xdr:ext cx="469744" cy="259045"/>
    <xdr:sp macro="" textlink="">
      <xdr:nvSpPr>
        <xdr:cNvPr id="193" name="テキスト ボックス 192"/>
        <xdr:cNvSpPr txBox="1"/>
      </xdr:nvSpPr>
      <xdr:spPr>
        <a:xfrm>
          <a:off x="1784428" y="1358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130358</xdr:rowOff>
    </xdr:from>
    <xdr:to>
      <xdr:col>6</xdr:col>
      <xdr:colOff>38100</xdr:colOff>
      <xdr:row>79</xdr:row>
      <xdr:rowOff>60508</xdr:rowOff>
    </xdr:to>
    <xdr:sp macro="" textlink="">
      <xdr:nvSpPr>
        <xdr:cNvPr id="194" name="フローチャート: 判断 193"/>
        <xdr:cNvSpPr/>
      </xdr:nvSpPr>
      <xdr:spPr>
        <a:xfrm>
          <a:off x="1079500" y="135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51635</xdr:rowOff>
    </xdr:from>
    <xdr:ext cx="469744" cy="259045"/>
    <xdr:sp macro="" textlink="">
      <xdr:nvSpPr>
        <xdr:cNvPr id="195" name="テキスト ボックス 194"/>
        <xdr:cNvSpPr txBox="1"/>
      </xdr:nvSpPr>
      <xdr:spPr>
        <a:xfrm>
          <a:off x="895428" y="135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25431</xdr:rowOff>
    </xdr:from>
    <xdr:to>
      <xdr:col>24</xdr:col>
      <xdr:colOff>114300</xdr:colOff>
      <xdr:row>78</xdr:row>
      <xdr:rowOff>127031</xdr:rowOff>
    </xdr:to>
    <xdr:sp macro="" textlink="">
      <xdr:nvSpPr>
        <xdr:cNvPr id="201" name="楕円 200"/>
        <xdr:cNvSpPr/>
      </xdr:nvSpPr>
      <xdr:spPr>
        <a:xfrm>
          <a:off x="4584700" y="133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48308</xdr:rowOff>
    </xdr:from>
    <xdr:ext cx="534377" cy="259045"/>
    <xdr:sp macro="" textlink="">
      <xdr:nvSpPr>
        <xdr:cNvPr id="202" name="維持補修費該当値テキスト"/>
        <xdr:cNvSpPr txBox="1"/>
      </xdr:nvSpPr>
      <xdr:spPr>
        <a:xfrm>
          <a:off x="4686300" y="1324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63297</xdr:rowOff>
    </xdr:from>
    <xdr:to>
      <xdr:col>20</xdr:col>
      <xdr:colOff>38100</xdr:colOff>
      <xdr:row>78</xdr:row>
      <xdr:rowOff>164897</xdr:rowOff>
    </xdr:to>
    <xdr:sp macro="" textlink="">
      <xdr:nvSpPr>
        <xdr:cNvPr id="203" name="楕円 202"/>
        <xdr:cNvSpPr/>
      </xdr:nvSpPr>
      <xdr:spPr>
        <a:xfrm>
          <a:off x="3746500" y="1343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9974</xdr:rowOff>
    </xdr:from>
    <xdr:ext cx="469744" cy="259045"/>
    <xdr:sp macro="" textlink="">
      <xdr:nvSpPr>
        <xdr:cNvPr id="204" name="テキスト ボックス 203"/>
        <xdr:cNvSpPr txBox="1"/>
      </xdr:nvSpPr>
      <xdr:spPr>
        <a:xfrm>
          <a:off x="3562428" y="1321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69159</xdr:rowOff>
    </xdr:from>
    <xdr:to>
      <xdr:col>15</xdr:col>
      <xdr:colOff>101600</xdr:colOff>
      <xdr:row>78</xdr:row>
      <xdr:rowOff>170759</xdr:rowOff>
    </xdr:to>
    <xdr:sp macro="" textlink="">
      <xdr:nvSpPr>
        <xdr:cNvPr id="205" name="楕円 204"/>
        <xdr:cNvSpPr/>
      </xdr:nvSpPr>
      <xdr:spPr>
        <a:xfrm>
          <a:off x="2857500" y="134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15836</xdr:rowOff>
    </xdr:from>
    <xdr:ext cx="469744" cy="259045"/>
    <xdr:sp macro="" textlink="">
      <xdr:nvSpPr>
        <xdr:cNvPr id="206" name="テキスト ボックス 205"/>
        <xdr:cNvSpPr txBox="1"/>
      </xdr:nvSpPr>
      <xdr:spPr>
        <a:xfrm>
          <a:off x="2673428" y="13217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75330</xdr:rowOff>
    </xdr:from>
    <xdr:to>
      <xdr:col>10</xdr:col>
      <xdr:colOff>165100</xdr:colOff>
      <xdr:row>79</xdr:row>
      <xdr:rowOff>5480</xdr:rowOff>
    </xdr:to>
    <xdr:sp macro="" textlink="">
      <xdr:nvSpPr>
        <xdr:cNvPr id="207" name="楕円 206"/>
        <xdr:cNvSpPr/>
      </xdr:nvSpPr>
      <xdr:spPr>
        <a:xfrm>
          <a:off x="1968500" y="134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22007</xdr:rowOff>
    </xdr:from>
    <xdr:ext cx="469744" cy="259045"/>
    <xdr:sp macro="" textlink="">
      <xdr:nvSpPr>
        <xdr:cNvPr id="208" name="テキスト ボックス 207"/>
        <xdr:cNvSpPr txBox="1"/>
      </xdr:nvSpPr>
      <xdr:spPr>
        <a:xfrm>
          <a:off x="1784428" y="1322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104967</xdr:rowOff>
    </xdr:from>
    <xdr:to>
      <xdr:col>6</xdr:col>
      <xdr:colOff>38100</xdr:colOff>
      <xdr:row>79</xdr:row>
      <xdr:rowOff>35117</xdr:rowOff>
    </xdr:to>
    <xdr:sp macro="" textlink="">
      <xdr:nvSpPr>
        <xdr:cNvPr id="209" name="楕円 208"/>
        <xdr:cNvSpPr/>
      </xdr:nvSpPr>
      <xdr:spPr>
        <a:xfrm>
          <a:off x="1079500" y="1347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51644</xdr:rowOff>
    </xdr:from>
    <xdr:ext cx="469744" cy="259045"/>
    <xdr:sp macro="" textlink="">
      <xdr:nvSpPr>
        <xdr:cNvPr id="210" name="テキスト ボックス 209"/>
        <xdr:cNvSpPr txBox="1"/>
      </xdr:nvSpPr>
      <xdr:spPr>
        <a:xfrm>
          <a:off x="895428" y="1325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154121</xdr:rowOff>
    </xdr:from>
    <xdr:to>
      <xdr:col>24</xdr:col>
      <xdr:colOff>63500</xdr:colOff>
      <xdr:row>98</xdr:row>
      <xdr:rowOff>26163</xdr:rowOff>
    </xdr:to>
    <xdr:cxnSp macro="">
      <xdr:nvCxnSpPr>
        <xdr:cNvPr id="240" name="直線コネクタ 239"/>
        <xdr:cNvCxnSpPr/>
      </xdr:nvCxnSpPr>
      <xdr:spPr>
        <a:xfrm>
          <a:off x="3797300" y="16784771"/>
          <a:ext cx="838200" cy="4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154121</xdr:rowOff>
    </xdr:from>
    <xdr:to>
      <xdr:col>19</xdr:col>
      <xdr:colOff>177800</xdr:colOff>
      <xdr:row>98</xdr:row>
      <xdr:rowOff>74034</xdr:rowOff>
    </xdr:to>
    <xdr:cxnSp macro="">
      <xdr:nvCxnSpPr>
        <xdr:cNvPr id="243" name="直線コネクタ 242"/>
        <xdr:cNvCxnSpPr/>
      </xdr:nvCxnSpPr>
      <xdr:spPr>
        <a:xfrm flipV="1">
          <a:off x="2908300" y="16784771"/>
          <a:ext cx="889000" cy="9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70533</xdr:rowOff>
    </xdr:from>
    <xdr:ext cx="534377" cy="259045"/>
    <xdr:sp macro="" textlink="">
      <xdr:nvSpPr>
        <xdr:cNvPr id="245" name="テキスト ボックス 244"/>
        <xdr:cNvSpPr txBox="1"/>
      </xdr:nvSpPr>
      <xdr:spPr>
        <a:xfrm>
          <a:off x="3530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74034</xdr:rowOff>
    </xdr:from>
    <xdr:to>
      <xdr:col>15</xdr:col>
      <xdr:colOff>50800</xdr:colOff>
      <xdr:row>98</xdr:row>
      <xdr:rowOff>97752</xdr:rowOff>
    </xdr:to>
    <xdr:cxnSp macro="">
      <xdr:nvCxnSpPr>
        <xdr:cNvPr id="246" name="直線コネクタ 245"/>
        <xdr:cNvCxnSpPr/>
      </xdr:nvCxnSpPr>
      <xdr:spPr>
        <a:xfrm flipV="1">
          <a:off x="2019300" y="16876134"/>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97752</xdr:rowOff>
    </xdr:from>
    <xdr:to>
      <xdr:col>10</xdr:col>
      <xdr:colOff>114300</xdr:colOff>
      <xdr:row>98</xdr:row>
      <xdr:rowOff>161398</xdr:rowOff>
    </xdr:to>
    <xdr:cxnSp macro="">
      <xdr:nvCxnSpPr>
        <xdr:cNvPr id="249" name="直線コネクタ 248"/>
        <xdr:cNvCxnSpPr/>
      </xdr:nvCxnSpPr>
      <xdr:spPr>
        <a:xfrm flipV="1">
          <a:off x="1130300" y="16899852"/>
          <a:ext cx="889000" cy="6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50" name="フローチャート: 判断 249"/>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63180</xdr:rowOff>
    </xdr:from>
    <xdr:ext cx="534377" cy="259045"/>
    <xdr:sp macro="" textlink="">
      <xdr:nvSpPr>
        <xdr:cNvPr id="251" name="テキスト ボックス 250"/>
        <xdr:cNvSpPr txBox="1"/>
      </xdr:nvSpPr>
      <xdr:spPr>
        <a:xfrm>
          <a:off x="1752111" y="1635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52" name="フローチャート: 判断 251"/>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xdr:rowOff>
    </xdr:from>
    <xdr:ext cx="534377" cy="259045"/>
    <xdr:sp macro="" textlink="">
      <xdr:nvSpPr>
        <xdr:cNvPr id="253" name="テキスト ボックス 252"/>
        <xdr:cNvSpPr txBox="1"/>
      </xdr:nvSpPr>
      <xdr:spPr>
        <a:xfrm>
          <a:off x="863111" y="164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146813</xdr:rowOff>
    </xdr:from>
    <xdr:to>
      <xdr:col>24</xdr:col>
      <xdr:colOff>114300</xdr:colOff>
      <xdr:row>98</xdr:row>
      <xdr:rowOff>76963</xdr:rowOff>
    </xdr:to>
    <xdr:sp macro="" textlink="">
      <xdr:nvSpPr>
        <xdr:cNvPr id="259" name="楕円 258"/>
        <xdr:cNvSpPr/>
      </xdr:nvSpPr>
      <xdr:spPr>
        <a:xfrm>
          <a:off x="4584700" y="1677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125240</xdr:rowOff>
    </xdr:from>
    <xdr:ext cx="534377" cy="259045"/>
    <xdr:sp macro="" textlink="">
      <xdr:nvSpPr>
        <xdr:cNvPr id="260" name="扶助費該当値テキスト"/>
        <xdr:cNvSpPr txBox="1"/>
      </xdr:nvSpPr>
      <xdr:spPr>
        <a:xfrm>
          <a:off x="4686300" y="167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103321</xdr:rowOff>
    </xdr:from>
    <xdr:to>
      <xdr:col>20</xdr:col>
      <xdr:colOff>38100</xdr:colOff>
      <xdr:row>98</xdr:row>
      <xdr:rowOff>33471</xdr:rowOff>
    </xdr:to>
    <xdr:sp macro="" textlink="">
      <xdr:nvSpPr>
        <xdr:cNvPr id="261" name="楕円 260"/>
        <xdr:cNvSpPr/>
      </xdr:nvSpPr>
      <xdr:spPr>
        <a:xfrm>
          <a:off x="3746500" y="1673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24598</xdr:rowOff>
    </xdr:from>
    <xdr:ext cx="534377" cy="259045"/>
    <xdr:sp macro="" textlink="">
      <xdr:nvSpPr>
        <xdr:cNvPr id="262" name="テキスト ボックス 261"/>
        <xdr:cNvSpPr txBox="1"/>
      </xdr:nvSpPr>
      <xdr:spPr>
        <a:xfrm>
          <a:off x="3530111" y="1682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23234</xdr:rowOff>
    </xdr:from>
    <xdr:to>
      <xdr:col>15</xdr:col>
      <xdr:colOff>101600</xdr:colOff>
      <xdr:row>98</xdr:row>
      <xdr:rowOff>124834</xdr:rowOff>
    </xdr:to>
    <xdr:sp macro="" textlink="">
      <xdr:nvSpPr>
        <xdr:cNvPr id="263" name="楕円 262"/>
        <xdr:cNvSpPr/>
      </xdr:nvSpPr>
      <xdr:spPr>
        <a:xfrm>
          <a:off x="2857500" y="1682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115961</xdr:rowOff>
    </xdr:from>
    <xdr:ext cx="534377" cy="259045"/>
    <xdr:sp macro="" textlink="">
      <xdr:nvSpPr>
        <xdr:cNvPr id="264" name="テキスト ボックス 263"/>
        <xdr:cNvSpPr txBox="1"/>
      </xdr:nvSpPr>
      <xdr:spPr>
        <a:xfrm>
          <a:off x="2641111" y="1691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46952</xdr:rowOff>
    </xdr:from>
    <xdr:to>
      <xdr:col>10</xdr:col>
      <xdr:colOff>165100</xdr:colOff>
      <xdr:row>98</xdr:row>
      <xdr:rowOff>148552</xdr:rowOff>
    </xdr:to>
    <xdr:sp macro="" textlink="">
      <xdr:nvSpPr>
        <xdr:cNvPr id="265" name="楕円 264"/>
        <xdr:cNvSpPr/>
      </xdr:nvSpPr>
      <xdr:spPr>
        <a:xfrm>
          <a:off x="1968500" y="1684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139679</xdr:rowOff>
    </xdr:from>
    <xdr:ext cx="534377" cy="259045"/>
    <xdr:sp macro="" textlink="">
      <xdr:nvSpPr>
        <xdr:cNvPr id="266" name="テキスト ボックス 265"/>
        <xdr:cNvSpPr txBox="1"/>
      </xdr:nvSpPr>
      <xdr:spPr>
        <a:xfrm>
          <a:off x="1752111" y="1694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110598</xdr:rowOff>
    </xdr:from>
    <xdr:to>
      <xdr:col>6</xdr:col>
      <xdr:colOff>38100</xdr:colOff>
      <xdr:row>99</xdr:row>
      <xdr:rowOff>40748</xdr:rowOff>
    </xdr:to>
    <xdr:sp macro="" textlink="">
      <xdr:nvSpPr>
        <xdr:cNvPr id="267" name="楕円 266"/>
        <xdr:cNvSpPr/>
      </xdr:nvSpPr>
      <xdr:spPr>
        <a:xfrm>
          <a:off x="1079500" y="169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31875</xdr:rowOff>
    </xdr:from>
    <xdr:ext cx="534377" cy="259045"/>
    <xdr:sp macro="" textlink="">
      <xdr:nvSpPr>
        <xdr:cNvPr id="268" name="テキスト ボックス 267"/>
        <xdr:cNvSpPr txBox="1"/>
      </xdr:nvSpPr>
      <xdr:spPr>
        <a:xfrm>
          <a:off x="863111" y="1700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85243</xdr:rowOff>
    </xdr:from>
    <xdr:to>
      <xdr:col>55</xdr:col>
      <xdr:colOff>0</xdr:colOff>
      <xdr:row>35</xdr:row>
      <xdr:rowOff>168124</xdr:rowOff>
    </xdr:to>
    <xdr:cxnSp macro="">
      <xdr:nvCxnSpPr>
        <xdr:cNvPr id="295" name="直線コネクタ 294"/>
        <xdr:cNvCxnSpPr/>
      </xdr:nvCxnSpPr>
      <xdr:spPr>
        <a:xfrm flipV="1">
          <a:off x="9639300" y="6085993"/>
          <a:ext cx="838200" cy="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159502</xdr:rowOff>
    </xdr:from>
    <xdr:to>
      <xdr:col>50</xdr:col>
      <xdr:colOff>114300</xdr:colOff>
      <xdr:row>35</xdr:row>
      <xdr:rowOff>168124</xdr:rowOff>
    </xdr:to>
    <xdr:cxnSp macro="">
      <xdr:nvCxnSpPr>
        <xdr:cNvPr id="298" name="直線コネクタ 297"/>
        <xdr:cNvCxnSpPr/>
      </xdr:nvCxnSpPr>
      <xdr:spPr>
        <a:xfrm>
          <a:off x="8750300" y="6160252"/>
          <a:ext cx="889000" cy="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159502</xdr:rowOff>
    </xdr:from>
    <xdr:to>
      <xdr:col>45</xdr:col>
      <xdr:colOff>177800</xdr:colOff>
      <xdr:row>36</xdr:row>
      <xdr:rowOff>50926</xdr:rowOff>
    </xdr:to>
    <xdr:cxnSp macro="">
      <xdr:nvCxnSpPr>
        <xdr:cNvPr id="301" name="直線コネクタ 300"/>
        <xdr:cNvCxnSpPr/>
      </xdr:nvCxnSpPr>
      <xdr:spPr>
        <a:xfrm flipV="1">
          <a:off x="7861300" y="6160252"/>
          <a:ext cx="889000" cy="6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50926</xdr:rowOff>
    </xdr:from>
    <xdr:to>
      <xdr:col>41</xdr:col>
      <xdr:colOff>50800</xdr:colOff>
      <xdr:row>36</xdr:row>
      <xdr:rowOff>93646</xdr:rowOff>
    </xdr:to>
    <xdr:cxnSp macro="">
      <xdr:nvCxnSpPr>
        <xdr:cNvPr id="304" name="直線コネクタ 303"/>
        <xdr:cNvCxnSpPr/>
      </xdr:nvCxnSpPr>
      <xdr:spPr>
        <a:xfrm flipV="1">
          <a:off x="6972300" y="6223126"/>
          <a:ext cx="889000" cy="4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106731</xdr:rowOff>
    </xdr:from>
    <xdr:to>
      <xdr:col>41</xdr:col>
      <xdr:colOff>101600</xdr:colOff>
      <xdr:row>37</xdr:row>
      <xdr:rowOff>36881</xdr:rowOff>
    </xdr:to>
    <xdr:sp macro="" textlink="">
      <xdr:nvSpPr>
        <xdr:cNvPr id="305" name="フローチャート: 判断 304"/>
        <xdr:cNvSpPr/>
      </xdr:nvSpPr>
      <xdr:spPr>
        <a:xfrm>
          <a:off x="7810500" y="627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28008</xdr:rowOff>
    </xdr:from>
    <xdr:ext cx="534377" cy="259045"/>
    <xdr:sp macro="" textlink="">
      <xdr:nvSpPr>
        <xdr:cNvPr id="306" name="テキスト ボックス 305"/>
        <xdr:cNvSpPr txBox="1"/>
      </xdr:nvSpPr>
      <xdr:spPr>
        <a:xfrm>
          <a:off x="7594111" y="63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115372</xdr:rowOff>
    </xdr:from>
    <xdr:to>
      <xdr:col>36</xdr:col>
      <xdr:colOff>165100</xdr:colOff>
      <xdr:row>37</xdr:row>
      <xdr:rowOff>45522</xdr:rowOff>
    </xdr:to>
    <xdr:sp macro="" textlink="">
      <xdr:nvSpPr>
        <xdr:cNvPr id="307" name="フローチャート: 判断 306"/>
        <xdr:cNvSpPr/>
      </xdr:nvSpPr>
      <xdr:spPr>
        <a:xfrm>
          <a:off x="6921500" y="628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36649</xdr:rowOff>
    </xdr:from>
    <xdr:ext cx="534377" cy="259045"/>
    <xdr:sp macro="" textlink="">
      <xdr:nvSpPr>
        <xdr:cNvPr id="308" name="テキスト ボックス 307"/>
        <xdr:cNvSpPr txBox="1"/>
      </xdr:nvSpPr>
      <xdr:spPr>
        <a:xfrm>
          <a:off x="6705111" y="63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34443</xdr:rowOff>
    </xdr:from>
    <xdr:to>
      <xdr:col>55</xdr:col>
      <xdr:colOff>50800</xdr:colOff>
      <xdr:row>35</xdr:row>
      <xdr:rowOff>136043</xdr:rowOff>
    </xdr:to>
    <xdr:sp macro="" textlink="">
      <xdr:nvSpPr>
        <xdr:cNvPr id="314" name="楕円 313"/>
        <xdr:cNvSpPr/>
      </xdr:nvSpPr>
      <xdr:spPr>
        <a:xfrm>
          <a:off x="10426700" y="60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57320</xdr:rowOff>
    </xdr:from>
    <xdr:ext cx="599010" cy="259045"/>
    <xdr:sp macro="" textlink="">
      <xdr:nvSpPr>
        <xdr:cNvPr id="315" name="補助費等該当値テキスト"/>
        <xdr:cNvSpPr txBox="1"/>
      </xdr:nvSpPr>
      <xdr:spPr>
        <a:xfrm>
          <a:off x="10528300" y="588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117324</xdr:rowOff>
    </xdr:from>
    <xdr:to>
      <xdr:col>50</xdr:col>
      <xdr:colOff>165100</xdr:colOff>
      <xdr:row>36</xdr:row>
      <xdr:rowOff>47474</xdr:rowOff>
    </xdr:to>
    <xdr:sp macro="" textlink="">
      <xdr:nvSpPr>
        <xdr:cNvPr id="316" name="楕円 315"/>
        <xdr:cNvSpPr/>
      </xdr:nvSpPr>
      <xdr:spPr>
        <a:xfrm>
          <a:off x="9588500" y="611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64001</xdr:rowOff>
    </xdr:from>
    <xdr:ext cx="599010" cy="259045"/>
    <xdr:sp macro="" textlink="">
      <xdr:nvSpPr>
        <xdr:cNvPr id="317" name="テキスト ボックス 316"/>
        <xdr:cNvSpPr txBox="1"/>
      </xdr:nvSpPr>
      <xdr:spPr>
        <a:xfrm>
          <a:off x="9339795" y="589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108702</xdr:rowOff>
    </xdr:from>
    <xdr:to>
      <xdr:col>46</xdr:col>
      <xdr:colOff>38100</xdr:colOff>
      <xdr:row>36</xdr:row>
      <xdr:rowOff>38852</xdr:rowOff>
    </xdr:to>
    <xdr:sp macro="" textlink="">
      <xdr:nvSpPr>
        <xdr:cNvPr id="318" name="楕円 317"/>
        <xdr:cNvSpPr/>
      </xdr:nvSpPr>
      <xdr:spPr>
        <a:xfrm>
          <a:off x="8699500" y="61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55379</xdr:rowOff>
    </xdr:from>
    <xdr:ext cx="599010" cy="259045"/>
    <xdr:sp macro="" textlink="">
      <xdr:nvSpPr>
        <xdr:cNvPr id="319" name="テキスト ボックス 318"/>
        <xdr:cNvSpPr txBox="1"/>
      </xdr:nvSpPr>
      <xdr:spPr>
        <a:xfrm>
          <a:off x="8450795" y="5884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xdr:rowOff>
    </xdr:from>
    <xdr:to>
      <xdr:col>41</xdr:col>
      <xdr:colOff>101600</xdr:colOff>
      <xdr:row>36</xdr:row>
      <xdr:rowOff>101726</xdr:rowOff>
    </xdr:to>
    <xdr:sp macro="" textlink="">
      <xdr:nvSpPr>
        <xdr:cNvPr id="320" name="楕円 319"/>
        <xdr:cNvSpPr/>
      </xdr:nvSpPr>
      <xdr:spPr>
        <a:xfrm>
          <a:off x="7810500" y="61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118253</xdr:rowOff>
    </xdr:from>
    <xdr:ext cx="534377" cy="259045"/>
    <xdr:sp macro="" textlink="">
      <xdr:nvSpPr>
        <xdr:cNvPr id="321" name="テキスト ボックス 320"/>
        <xdr:cNvSpPr txBox="1"/>
      </xdr:nvSpPr>
      <xdr:spPr>
        <a:xfrm>
          <a:off x="7594111" y="59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42846</xdr:rowOff>
    </xdr:from>
    <xdr:to>
      <xdr:col>36</xdr:col>
      <xdr:colOff>165100</xdr:colOff>
      <xdr:row>36</xdr:row>
      <xdr:rowOff>144446</xdr:rowOff>
    </xdr:to>
    <xdr:sp macro="" textlink="">
      <xdr:nvSpPr>
        <xdr:cNvPr id="322" name="楕円 321"/>
        <xdr:cNvSpPr/>
      </xdr:nvSpPr>
      <xdr:spPr>
        <a:xfrm>
          <a:off x="6921500" y="62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160973</xdr:rowOff>
    </xdr:from>
    <xdr:ext cx="534377" cy="259045"/>
    <xdr:sp macro="" textlink="">
      <xdr:nvSpPr>
        <xdr:cNvPr id="323" name="テキスト ボックス 322"/>
        <xdr:cNvSpPr txBox="1"/>
      </xdr:nvSpPr>
      <xdr:spPr>
        <a:xfrm>
          <a:off x="6705111" y="599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55577</xdr:rowOff>
    </xdr:from>
    <xdr:to>
      <xdr:col>55</xdr:col>
      <xdr:colOff>0</xdr:colOff>
      <xdr:row>58</xdr:row>
      <xdr:rowOff>85511</xdr:rowOff>
    </xdr:to>
    <xdr:cxnSp macro="">
      <xdr:nvCxnSpPr>
        <xdr:cNvPr id="350" name="直線コネクタ 349"/>
        <xdr:cNvCxnSpPr/>
      </xdr:nvCxnSpPr>
      <xdr:spPr>
        <a:xfrm flipV="1">
          <a:off x="9639300" y="9999677"/>
          <a:ext cx="838200" cy="2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85511</xdr:rowOff>
    </xdr:from>
    <xdr:to>
      <xdr:col>50</xdr:col>
      <xdr:colOff>114300</xdr:colOff>
      <xdr:row>58</xdr:row>
      <xdr:rowOff>90732</xdr:rowOff>
    </xdr:to>
    <xdr:cxnSp macro="">
      <xdr:nvCxnSpPr>
        <xdr:cNvPr id="353" name="直線コネクタ 352"/>
        <xdr:cNvCxnSpPr/>
      </xdr:nvCxnSpPr>
      <xdr:spPr>
        <a:xfrm flipV="1">
          <a:off x="8750300" y="1002961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75123</xdr:rowOff>
    </xdr:from>
    <xdr:to>
      <xdr:col>45</xdr:col>
      <xdr:colOff>177800</xdr:colOff>
      <xdr:row>58</xdr:row>
      <xdr:rowOff>90732</xdr:rowOff>
    </xdr:to>
    <xdr:cxnSp macro="">
      <xdr:nvCxnSpPr>
        <xdr:cNvPr id="356" name="直線コネクタ 355"/>
        <xdr:cNvCxnSpPr/>
      </xdr:nvCxnSpPr>
      <xdr:spPr>
        <a:xfrm>
          <a:off x="7861300" y="10019223"/>
          <a:ext cx="8890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75123</xdr:rowOff>
    </xdr:from>
    <xdr:to>
      <xdr:col>41</xdr:col>
      <xdr:colOff>50800</xdr:colOff>
      <xdr:row>58</xdr:row>
      <xdr:rowOff>82769</xdr:rowOff>
    </xdr:to>
    <xdr:cxnSp macro="">
      <xdr:nvCxnSpPr>
        <xdr:cNvPr id="359" name="直線コネクタ 358"/>
        <xdr:cNvCxnSpPr/>
      </xdr:nvCxnSpPr>
      <xdr:spPr>
        <a:xfrm flipV="1">
          <a:off x="6972300" y="10019223"/>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46912</xdr:rowOff>
    </xdr:from>
    <xdr:to>
      <xdr:col>41</xdr:col>
      <xdr:colOff>101600</xdr:colOff>
      <xdr:row>58</xdr:row>
      <xdr:rowOff>148512</xdr:rowOff>
    </xdr:to>
    <xdr:sp macro="" textlink="">
      <xdr:nvSpPr>
        <xdr:cNvPr id="360" name="フローチャート: 判断 359"/>
        <xdr:cNvSpPr/>
      </xdr:nvSpPr>
      <xdr:spPr>
        <a:xfrm>
          <a:off x="7810500" y="999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139639</xdr:rowOff>
    </xdr:from>
    <xdr:ext cx="534377" cy="259045"/>
    <xdr:sp macro="" textlink="">
      <xdr:nvSpPr>
        <xdr:cNvPr id="361" name="テキスト ボックス 360"/>
        <xdr:cNvSpPr txBox="1"/>
      </xdr:nvSpPr>
      <xdr:spPr>
        <a:xfrm>
          <a:off x="7594111" y="1008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51067</xdr:rowOff>
    </xdr:from>
    <xdr:to>
      <xdr:col>36</xdr:col>
      <xdr:colOff>165100</xdr:colOff>
      <xdr:row>58</xdr:row>
      <xdr:rowOff>152667</xdr:rowOff>
    </xdr:to>
    <xdr:sp macro="" textlink="">
      <xdr:nvSpPr>
        <xdr:cNvPr id="362" name="フローチャート: 判断 361"/>
        <xdr:cNvSpPr/>
      </xdr:nvSpPr>
      <xdr:spPr>
        <a:xfrm>
          <a:off x="6921500" y="9995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143794</xdr:rowOff>
    </xdr:from>
    <xdr:ext cx="534377" cy="259045"/>
    <xdr:sp macro="" textlink="">
      <xdr:nvSpPr>
        <xdr:cNvPr id="363" name="テキスト ボックス 362"/>
        <xdr:cNvSpPr txBox="1"/>
      </xdr:nvSpPr>
      <xdr:spPr>
        <a:xfrm>
          <a:off x="6705111" y="1008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4777</xdr:rowOff>
    </xdr:from>
    <xdr:to>
      <xdr:col>55</xdr:col>
      <xdr:colOff>50800</xdr:colOff>
      <xdr:row>58</xdr:row>
      <xdr:rowOff>106377</xdr:rowOff>
    </xdr:to>
    <xdr:sp macro="" textlink="">
      <xdr:nvSpPr>
        <xdr:cNvPr id="369" name="楕円 368"/>
        <xdr:cNvSpPr/>
      </xdr:nvSpPr>
      <xdr:spPr>
        <a:xfrm>
          <a:off x="10426700" y="99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135604</xdr:rowOff>
    </xdr:from>
    <xdr:ext cx="599010" cy="259045"/>
    <xdr:sp macro="" textlink="">
      <xdr:nvSpPr>
        <xdr:cNvPr id="370" name="普通建設事業費該当値テキスト"/>
        <xdr:cNvSpPr txBox="1"/>
      </xdr:nvSpPr>
      <xdr:spPr>
        <a:xfrm>
          <a:off x="10528300" y="9736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34711</xdr:rowOff>
    </xdr:from>
    <xdr:to>
      <xdr:col>50</xdr:col>
      <xdr:colOff>165100</xdr:colOff>
      <xdr:row>58</xdr:row>
      <xdr:rowOff>136311</xdr:rowOff>
    </xdr:to>
    <xdr:sp macro="" textlink="">
      <xdr:nvSpPr>
        <xdr:cNvPr id="371" name="楕円 370"/>
        <xdr:cNvSpPr/>
      </xdr:nvSpPr>
      <xdr:spPr>
        <a:xfrm>
          <a:off x="9588500" y="997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152838</xdr:rowOff>
    </xdr:from>
    <xdr:ext cx="599010" cy="259045"/>
    <xdr:sp macro="" textlink="">
      <xdr:nvSpPr>
        <xdr:cNvPr id="372" name="テキスト ボックス 371"/>
        <xdr:cNvSpPr txBox="1"/>
      </xdr:nvSpPr>
      <xdr:spPr>
        <a:xfrm>
          <a:off x="9339795" y="975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39932</xdr:rowOff>
    </xdr:from>
    <xdr:to>
      <xdr:col>46</xdr:col>
      <xdr:colOff>38100</xdr:colOff>
      <xdr:row>58</xdr:row>
      <xdr:rowOff>141532</xdr:rowOff>
    </xdr:to>
    <xdr:sp macro="" textlink="">
      <xdr:nvSpPr>
        <xdr:cNvPr id="373" name="楕円 372"/>
        <xdr:cNvSpPr/>
      </xdr:nvSpPr>
      <xdr:spPr>
        <a:xfrm>
          <a:off x="8699500" y="99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158059</xdr:rowOff>
    </xdr:from>
    <xdr:ext cx="599010" cy="259045"/>
    <xdr:sp macro="" textlink="">
      <xdr:nvSpPr>
        <xdr:cNvPr id="374" name="テキスト ボックス 373"/>
        <xdr:cNvSpPr txBox="1"/>
      </xdr:nvSpPr>
      <xdr:spPr>
        <a:xfrm>
          <a:off x="8450795" y="975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24323</xdr:rowOff>
    </xdr:from>
    <xdr:to>
      <xdr:col>41</xdr:col>
      <xdr:colOff>101600</xdr:colOff>
      <xdr:row>58</xdr:row>
      <xdr:rowOff>125923</xdr:rowOff>
    </xdr:to>
    <xdr:sp macro="" textlink="">
      <xdr:nvSpPr>
        <xdr:cNvPr id="375" name="楕円 374"/>
        <xdr:cNvSpPr/>
      </xdr:nvSpPr>
      <xdr:spPr>
        <a:xfrm>
          <a:off x="7810500" y="996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142450</xdr:rowOff>
    </xdr:from>
    <xdr:ext cx="599010" cy="259045"/>
    <xdr:sp macro="" textlink="">
      <xdr:nvSpPr>
        <xdr:cNvPr id="376" name="テキスト ボックス 375"/>
        <xdr:cNvSpPr txBox="1"/>
      </xdr:nvSpPr>
      <xdr:spPr>
        <a:xfrm>
          <a:off x="7561795" y="97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31969</xdr:rowOff>
    </xdr:from>
    <xdr:to>
      <xdr:col>36</xdr:col>
      <xdr:colOff>165100</xdr:colOff>
      <xdr:row>58</xdr:row>
      <xdr:rowOff>133569</xdr:rowOff>
    </xdr:to>
    <xdr:sp macro="" textlink="">
      <xdr:nvSpPr>
        <xdr:cNvPr id="377" name="楕円 376"/>
        <xdr:cNvSpPr/>
      </xdr:nvSpPr>
      <xdr:spPr>
        <a:xfrm>
          <a:off x="6921500" y="997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150096</xdr:rowOff>
    </xdr:from>
    <xdr:ext cx="599010" cy="259045"/>
    <xdr:sp macro="" textlink="">
      <xdr:nvSpPr>
        <xdr:cNvPr id="378" name="テキスト ボックス 377"/>
        <xdr:cNvSpPr txBox="1"/>
      </xdr:nvSpPr>
      <xdr:spPr>
        <a:xfrm>
          <a:off x="6672795" y="975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130670</xdr:rowOff>
    </xdr:from>
    <xdr:to>
      <xdr:col>55</xdr:col>
      <xdr:colOff>0</xdr:colOff>
      <xdr:row>78</xdr:row>
      <xdr:rowOff>161006</xdr:rowOff>
    </xdr:to>
    <xdr:cxnSp macro="">
      <xdr:nvCxnSpPr>
        <xdr:cNvPr id="407" name="直線コネクタ 406"/>
        <xdr:cNvCxnSpPr/>
      </xdr:nvCxnSpPr>
      <xdr:spPr>
        <a:xfrm>
          <a:off x="9639300" y="13503770"/>
          <a:ext cx="8382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74774</xdr:rowOff>
    </xdr:from>
    <xdr:to>
      <xdr:col>50</xdr:col>
      <xdr:colOff>114300</xdr:colOff>
      <xdr:row>78</xdr:row>
      <xdr:rowOff>130670</xdr:rowOff>
    </xdr:to>
    <xdr:cxnSp macro="">
      <xdr:nvCxnSpPr>
        <xdr:cNvPr id="410" name="直線コネクタ 409"/>
        <xdr:cNvCxnSpPr/>
      </xdr:nvCxnSpPr>
      <xdr:spPr>
        <a:xfrm>
          <a:off x="8750300" y="13447874"/>
          <a:ext cx="889000" cy="5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74774</xdr:rowOff>
    </xdr:from>
    <xdr:to>
      <xdr:col>45</xdr:col>
      <xdr:colOff>177800</xdr:colOff>
      <xdr:row>78</xdr:row>
      <xdr:rowOff>96219</xdr:rowOff>
    </xdr:to>
    <xdr:cxnSp macro="">
      <xdr:nvCxnSpPr>
        <xdr:cNvPr id="413" name="直線コネクタ 412"/>
        <xdr:cNvCxnSpPr/>
      </xdr:nvCxnSpPr>
      <xdr:spPr>
        <a:xfrm flipV="1">
          <a:off x="7861300" y="13447874"/>
          <a:ext cx="889000" cy="2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92256</xdr:rowOff>
    </xdr:from>
    <xdr:to>
      <xdr:col>41</xdr:col>
      <xdr:colOff>101600</xdr:colOff>
      <xdr:row>79</xdr:row>
      <xdr:rowOff>22406</xdr:rowOff>
    </xdr:to>
    <xdr:sp macro="" textlink="">
      <xdr:nvSpPr>
        <xdr:cNvPr id="416" name="フローチャート: 判断 415"/>
        <xdr:cNvSpPr/>
      </xdr:nvSpPr>
      <xdr:spPr>
        <a:xfrm>
          <a:off x="7810500" y="1346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13533</xdr:rowOff>
    </xdr:from>
    <xdr:ext cx="534377" cy="259045"/>
    <xdr:sp macro="" textlink="">
      <xdr:nvSpPr>
        <xdr:cNvPr id="417" name="テキスト ボックス 416"/>
        <xdr:cNvSpPr txBox="1"/>
      </xdr:nvSpPr>
      <xdr:spPr>
        <a:xfrm>
          <a:off x="7594111" y="135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110206</xdr:rowOff>
    </xdr:from>
    <xdr:to>
      <xdr:col>55</xdr:col>
      <xdr:colOff>50800</xdr:colOff>
      <xdr:row>79</xdr:row>
      <xdr:rowOff>40356</xdr:rowOff>
    </xdr:to>
    <xdr:sp macro="" textlink="">
      <xdr:nvSpPr>
        <xdr:cNvPr id="423" name="楕円 422"/>
        <xdr:cNvSpPr/>
      </xdr:nvSpPr>
      <xdr:spPr>
        <a:xfrm>
          <a:off x="10426700" y="134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69583</xdr:rowOff>
    </xdr:from>
    <xdr:ext cx="534377" cy="259045"/>
    <xdr:sp macro="" textlink="">
      <xdr:nvSpPr>
        <xdr:cNvPr id="424" name="普通建設事業費 （ うち新規整備　）該当値テキスト"/>
        <xdr:cNvSpPr txBox="1"/>
      </xdr:nvSpPr>
      <xdr:spPr>
        <a:xfrm>
          <a:off x="10528300" y="132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79870</xdr:rowOff>
    </xdr:from>
    <xdr:to>
      <xdr:col>50</xdr:col>
      <xdr:colOff>165100</xdr:colOff>
      <xdr:row>79</xdr:row>
      <xdr:rowOff>10020</xdr:rowOff>
    </xdr:to>
    <xdr:sp macro="" textlink="">
      <xdr:nvSpPr>
        <xdr:cNvPr id="425" name="楕円 424"/>
        <xdr:cNvSpPr/>
      </xdr:nvSpPr>
      <xdr:spPr>
        <a:xfrm>
          <a:off x="9588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26547</xdr:rowOff>
    </xdr:from>
    <xdr:ext cx="534377" cy="259045"/>
    <xdr:sp macro="" textlink="">
      <xdr:nvSpPr>
        <xdr:cNvPr id="426" name="テキスト ボックス 425"/>
        <xdr:cNvSpPr txBox="1"/>
      </xdr:nvSpPr>
      <xdr:spPr>
        <a:xfrm>
          <a:off x="9372111" y="1322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23974</xdr:rowOff>
    </xdr:from>
    <xdr:to>
      <xdr:col>46</xdr:col>
      <xdr:colOff>38100</xdr:colOff>
      <xdr:row>78</xdr:row>
      <xdr:rowOff>125574</xdr:rowOff>
    </xdr:to>
    <xdr:sp macro="" textlink="">
      <xdr:nvSpPr>
        <xdr:cNvPr id="427" name="楕円 426"/>
        <xdr:cNvSpPr/>
      </xdr:nvSpPr>
      <xdr:spPr>
        <a:xfrm>
          <a:off x="8699500" y="133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142101</xdr:rowOff>
    </xdr:from>
    <xdr:ext cx="534377" cy="259045"/>
    <xdr:sp macro="" textlink="">
      <xdr:nvSpPr>
        <xdr:cNvPr id="428" name="テキスト ボックス 427"/>
        <xdr:cNvSpPr txBox="1"/>
      </xdr:nvSpPr>
      <xdr:spPr>
        <a:xfrm>
          <a:off x="8483111" y="1317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45419</xdr:rowOff>
    </xdr:from>
    <xdr:to>
      <xdr:col>41</xdr:col>
      <xdr:colOff>101600</xdr:colOff>
      <xdr:row>78</xdr:row>
      <xdr:rowOff>147019</xdr:rowOff>
    </xdr:to>
    <xdr:sp macro="" textlink="">
      <xdr:nvSpPr>
        <xdr:cNvPr id="429" name="楕円 428"/>
        <xdr:cNvSpPr/>
      </xdr:nvSpPr>
      <xdr:spPr>
        <a:xfrm>
          <a:off x="7810500" y="134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163546</xdr:rowOff>
    </xdr:from>
    <xdr:ext cx="534377" cy="259045"/>
    <xdr:sp macro="" textlink="">
      <xdr:nvSpPr>
        <xdr:cNvPr id="430" name="テキスト ボックス 429"/>
        <xdr:cNvSpPr txBox="1"/>
      </xdr:nvSpPr>
      <xdr:spPr>
        <a:xfrm>
          <a:off x="7594111" y="131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26133</xdr:rowOff>
    </xdr:from>
    <xdr:to>
      <xdr:col>55</xdr:col>
      <xdr:colOff>0</xdr:colOff>
      <xdr:row>98</xdr:row>
      <xdr:rowOff>95884</xdr:rowOff>
    </xdr:to>
    <xdr:cxnSp macro="">
      <xdr:nvCxnSpPr>
        <xdr:cNvPr id="457" name="直線コネクタ 456"/>
        <xdr:cNvCxnSpPr/>
      </xdr:nvCxnSpPr>
      <xdr:spPr>
        <a:xfrm flipV="1">
          <a:off x="9639300" y="16828233"/>
          <a:ext cx="8382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95884</xdr:rowOff>
    </xdr:from>
    <xdr:to>
      <xdr:col>50</xdr:col>
      <xdr:colOff>114300</xdr:colOff>
      <xdr:row>98</xdr:row>
      <xdr:rowOff>129003</xdr:rowOff>
    </xdr:to>
    <xdr:cxnSp macro="">
      <xdr:nvCxnSpPr>
        <xdr:cNvPr id="460" name="直線コネクタ 459"/>
        <xdr:cNvCxnSpPr/>
      </xdr:nvCxnSpPr>
      <xdr:spPr>
        <a:xfrm flipV="1">
          <a:off x="8750300" y="16897984"/>
          <a:ext cx="889000" cy="3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82111</xdr:rowOff>
    </xdr:from>
    <xdr:to>
      <xdr:col>45</xdr:col>
      <xdr:colOff>177800</xdr:colOff>
      <xdr:row>98</xdr:row>
      <xdr:rowOff>129003</xdr:rowOff>
    </xdr:to>
    <xdr:cxnSp macro="">
      <xdr:nvCxnSpPr>
        <xdr:cNvPr id="463" name="直線コネクタ 462"/>
        <xdr:cNvCxnSpPr/>
      </xdr:nvCxnSpPr>
      <xdr:spPr>
        <a:xfrm>
          <a:off x="7861300" y="16884211"/>
          <a:ext cx="889000" cy="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51797</xdr:rowOff>
    </xdr:from>
    <xdr:to>
      <xdr:col>41</xdr:col>
      <xdr:colOff>101600</xdr:colOff>
      <xdr:row>98</xdr:row>
      <xdr:rowOff>153397</xdr:rowOff>
    </xdr:to>
    <xdr:sp macro="" textlink="">
      <xdr:nvSpPr>
        <xdr:cNvPr id="466" name="フローチャート: 判断 465"/>
        <xdr:cNvSpPr/>
      </xdr:nvSpPr>
      <xdr:spPr>
        <a:xfrm>
          <a:off x="7810500" y="1685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144524</xdr:rowOff>
    </xdr:from>
    <xdr:ext cx="534377" cy="259045"/>
    <xdr:sp macro="" textlink="">
      <xdr:nvSpPr>
        <xdr:cNvPr id="467" name="テキスト ボックス 466"/>
        <xdr:cNvSpPr txBox="1"/>
      </xdr:nvSpPr>
      <xdr:spPr>
        <a:xfrm>
          <a:off x="7594111" y="1694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146783</xdr:rowOff>
    </xdr:from>
    <xdr:to>
      <xdr:col>55</xdr:col>
      <xdr:colOff>50800</xdr:colOff>
      <xdr:row>98</xdr:row>
      <xdr:rowOff>76933</xdr:rowOff>
    </xdr:to>
    <xdr:sp macro="" textlink="">
      <xdr:nvSpPr>
        <xdr:cNvPr id="473" name="楕円 472"/>
        <xdr:cNvSpPr/>
      </xdr:nvSpPr>
      <xdr:spPr>
        <a:xfrm>
          <a:off x="10426700" y="167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106160</xdr:rowOff>
    </xdr:from>
    <xdr:ext cx="599010" cy="259045"/>
    <xdr:sp macro="" textlink="">
      <xdr:nvSpPr>
        <xdr:cNvPr id="474" name="普通建設事業費 （ うち更新整備　）該当値テキスト"/>
        <xdr:cNvSpPr txBox="1"/>
      </xdr:nvSpPr>
      <xdr:spPr>
        <a:xfrm>
          <a:off x="10528300" y="1656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45084</xdr:rowOff>
    </xdr:from>
    <xdr:to>
      <xdr:col>50</xdr:col>
      <xdr:colOff>165100</xdr:colOff>
      <xdr:row>98</xdr:row>
      <xdr:rowOff>146684</xdr:rowOff>
    </xdr:to>
    <xdr:sp macro="" textlink="">
      <xdr:nvSpPr>
        <xdr:cNvPr id="475" name="楕円 474"/>
        <xdr:cNvSpPr/>
      </xdr:nvSpPr>
      <xdr:spPr>
        <a:xfrm>
          <a:off x="9588500" y="168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163211</xdr:rowOff>
    </xdr:from>
    <xdr:ext cx="534377" cy="259045"/>
    <xdr:sp macro="" textlink="">
      <xdr:nvSpPr>
        <xdr:cNvPr id="476" name="テキスト ボックス 475"/>
        <xdr:cNvSpPr txBox="1"/>
      </xdr:nvSpPr>
      <xdr:spPr>
        <a:xfrm>
          <a:off x="9372111" y="1662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78203</xdr:rowOff>
    </xdr:from>
    <xdr:to>
      <xdr:col>46</xdr:col>
      <xdr:colOff>38100</xdr:colOff>
      <xdr:row>99</xdr:row>
      <xdr:rowOff>8353</xdr:rowOff>
    </xdr:to>
    <xdr:sp macro="" textlink="">
      <xdr:nvSpPr>
        <xdr:cNvPr id="477" name="楕円 476"/>
        <xdr:cNvSpPr/>
      </xdr:nvSpPr>
      <xdr:spPr>
        <a:xfrm>
          <a:off x="8699500" y="168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170930</xdr:rowOff>
    </xdr:from>
    <xdr:ext cx="534377" cy="259045"/>
    <xdr:sp macro="" textlink="">
      <xdr:nvSpPr>
        <xdr:cNvPr id="478" name="テキスト ボックス 477"/>
        <xdr:cNvSpPr txBox="1"/>
      </xdr:nvSpPr>
      <xdr:spPr>
        <a:xfrm>
          <a:off x="8483111" y="169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31311</xdr:rowOff>
    </xdr:from>
    <xdr:to>
      <xdr:col>41</xdr:col>
      <xdr:colOff>101600</xdr:colOff>
      <xdr:row>98</xdr:row>
      <xdr:rowOff>132911</xdr:rowOff>
    </xdr:to>
    <xdr:sp macro="" textlink="">
      <xdr:nvSpPr>
        <xdr:cNvPr id="479" name="楕円 478"/>
        <xdr:cNvSpPr/>
      </xdr:nvSpPr>
      <xdr:spPr>
        <a:xfrm>
          <a:off x="7810500" y="168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149438</xdr:rowOff>
    </xdr:from>
    <xdr:ext cx="534377" cy="259045"/>
    <xdr:sp macro="" textlink="">
      <xdr:nvSpPr>
        <xdr:cNvPr id="480" name="テキスト ボックス 479"/>
        <xdr:cNvSpPr txBox="1"/>
      </xdr:nvSpPr>
      <xdr:spPr>
        <a:xfrm>
          <a:off x="7594111" y="166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80275</xdr:rowOff>
    </xdr:from>
    <xdr:to>
      <xdr:col>85</xdr:col>
      <xdr:colOff>127000</xdr:colOff>
      <xdr:row>39</xdr:row>
      <xdr:rowOff>94035</xdr:rowOff>
    </xdr:to>
    <xdr:cxnSp macro="">
      <xdr:nvCxnSpPr>
        <xdr:cNvPr id="511" name="直線コネクタ 510"/>
        <xdr:cNvCxnSpPr/>
      </xdr:nvCxnSpPr>
      <xdr:spPr>
        <a:xfrm>
          <a:off x="15481300" y="6766825"/>
          <a:ext cx="8382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65492</xdr:rowOff>
    </xdr:from>
    <xdr:to>
      <xdr:col>81</xdr:col>
      <xdr:colOff>50800</xdr:colOff>
      <xdr:row>39</xdr:row>
      <xdr:rowOff>80275</xdr:rowOff>
    </xdr:to>
    <xdr:cxnSp macro="">
      <xdr:nvCxnSpPr>
        <xdr:cNvPr id="514" name="直線コネクタ 513"/>
        <xdr:cNvCxnSpPr/>
      </xdr:nvCxnSpPr>
      <xdr:spPr>
        <a:xfrm>
          <a:off x="14592300" y="6752042"/>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65492</xdr:rowOff>
    </xdr:from>
    <xdr:to>
      <xdr:col>76</xdr:col>
      <xdr:colOff>114300</xdr:colOff>
      <xdr:row>39</xdr:row>
      <xdr:rowOff>84618</xdr:rowOff>
    </xdr:to>
    <xdr:cxnSp macro="">
      <xdr:nvCxnSpPr>
        <xdr:cNvPr id="517" name="直線コネクタ 516"/>
        <xdr:cNvCxnSpPr/>
      </xdr:nvCxnSpPr>
      <xdr:spPr>
        <a:xfrm flipV="1">
          <a:off x="13703300" y="675204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26935</xdr:rowOff>
    </xdr:from>
    <xdr:to>
      <xdr:col>71</xdr:col>
      <xdr:colOff>177800</xdr:colOff>
      <xdr:row>39</xdr:row>
      <xdr:rowOff>84618</xdr:rowOff>
    </xdr:to>
    <xdr:cxnSp macro="">
      <xdr:nvCxnSpPr>
        <xdr:cNvPr id="520" name="直線コネクタ 519"/>
        <xdr:cNvCxnSpPr/>
      </xdr:nvCxnSpPr>
      <xdr:spPr>
        <a:xfrm>
          <a:off x="12814300" y="6713485"/>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168453</xdr:rowOff>
    </xdr:from>
    <xdr:to>
      <xdr:col>72</xdr:col>
      <xdr:colOff>38100</xdr:colOff>
      <xdr:row>39</xdr:row>
      <xdr:rowOff>98603</xdr:rowOff>
    </xdr:to>
    <xdr:sp macro="" textlink="">
      <xdr:nvSpPr>
        <xdr:cNvPr id="521" name="フローチャート: 判断 520"/>
        <xdr:cNvSpPr/>
      </xdr:nvSpPr>
      <xdr:spPr>
        <a:xfrm>
          <a:off x="13652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115130</xdr:rowOff>
    </xdr:from>
    <xdr:ext cx="469744" cy="259045"/>
    <xdr:sp macro="" textlink="">
      <xdr:nvSpPr>
        <xdr:cNvPr id="522" name="テキスト ボックス 521"/>
        <xdr:cNvSpPr txBox="1"/>
      </xdr:nvSpPr>
      <xdr:spPr>
        <a:xfrm>
          <a:off x="13468428"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157807</xdr:rowOff>
    </xdr:from>
    <xdr:to>
      <xdr:col>67</xdr:col>
      <xdr:colOff>101600</xdr:colOff>
      <xdr:row>39</xdr:row>
      <xdr:rowOff>87957</xdr:rowOff>
    </xdr:to>
    <xdr:sp macro="" textlink="">
      <xdr:nvSpPr>
        <xdr:cNvPr id="523" name="フローチャート: 判断 522"/>
        <xdr:cNvSpPr/>
      </xdr:nvSpPr>
      <xdr:spPr>
        <a:xfrm>
          <a:off x="1276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79084</xdr:rowOff>
    </xdr:from>
    <xdr:ext cx="469744" cy="259045"/>
    <xdr:sp macro="" textlink="">
      <xdr:nvSpPr>
        <xdr:cNvPr id="524" name="テキスト ボックス 523"/>
        <xdr:cNvSpPr txBox="1"/>
      </xdr:nvSpPr>
      <xdr:spPr>
        <a:xfrm>
          <a:off x="12579428" y="6765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43235</xdr:rowOff>
    </xdr:from>
    <xdr:to>
      <xdr:col>85</xdr:col>
      <xdr:colOff>177800</xdr:colOff>
      <xdr:row>39</xdr:row>
      <xdr:rowOff>144835</xdr:rowOff>
    </xdr:to>
    <xdr:sp macro="" textlink="">
      <xdr:nvSpPr>
        <xdr:cNvPr id="530" name="楕円 529"/>
        <xdr:cNvSpPr/>
      </xdr:nvSpPr>
      <xdr:spPr>
        <a:xfrm>
          <a:off x="16268700" y="672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145531</xdr:rowOff>
    </xdr:from>
    <xdr:ext cx="378565" cy="259045"/>
    <xdr:sp macro="" textlink="">
      <xdr:nvSpPr>
        <xdr:cNvPr id="531" name="災害復旧事業費該当値テキスト"/>
        <xdr:cNvSpPr txBox="1"/>
      </xdr:nvSpPr>
      <xdr:spPr>
        <a:xfrm>
          <a:off x="16370300" y="6660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29475</xdr:rowOff>
    </xdr:from>
    <xdr:to>
      <xdr:col>81</xdr:col>
      <xdr:colOff>101600</xdr:colOff>
      <xdr:row>39</xdr:row>
      <xdr:rowOff>131075</xdr:rowOff>
    </xdr:to>
    <xdr:sp macro="" textlink="">
      <xdr:nvSpPr>
        <xdr:cNvPr id="532" name="楕円 531"/>
        <xdr:cNvSpPr/>
      </xdr:nvSpPr>
      <xdr:spPr>
        <a:xfrm>
          <a:off x="15430500" y="671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122202</xdr:rowOff>
    </xdr:from>
    <xdr:ext cx="469744" cy="259045"/>
    <xdr:sp macro="" textlink="">
      <xdr:nvSpPr>
        <xdr:cNvPr id="533" name="テキスト ボックス 532"/>
        <xdr:cNvSpPr txBox="1"/>
      </xdr:nvSpPr>
      <xdr:spPr>
        <a:xfrm>
          <a:off x="15246428" y="680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14692</xdr:rowOff>
    </xdr:from>
    <xdr:to>
      <xdr:col>76</xdr:col>
      <xdr:colOff>165100</xdr:colOff>
      <xdr:row>39</xdr:row>
      <xdr:rowOff>116292</xdr:rowOff>
    </xdr:to>
    <xdr:sp macro="" textlink="">
      <xdr:nvSpPr>
        <xdr:cNvPr id="534" name="楕円 533"/>
        <xdr:cNvSpPr/>
      </xdr:nvSpPr>
      <xdr:spPr>
        <a:xfrm>
          <a:off x="14541500" y="670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107419</xdr:rowOff>
    </xdr:from>
    <xdr:ext cx="469744" cy="259045"/>
    <xdr:sp macro="" textlink="">
      <xdr:nvSpPr>
        <xdr:cNvPr id="535" name="テキスト ボックス 534"/>
        <xdr:cNvSpPr txBox="1"/>
      </xdr:nvSpPr>
      <xdr:spPr>
        <a:xfrm>
          <a:off x="14357428" y="679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33818</xdr:rowOff>
    </xdr:from>
    <xdr:to>
      <xdr:col>72</xdr:col>
      <xdr:colOff>38100</xdr:colOff>
      <xdr:row>39</xdr:row>
      <xdr:rowOff>135418</xdr:rowOff>
    </xdr:to>
    <xdr:sp macro="" textlink="">
      <xdr:nvSpPr>
        <xdr:cNvPr id="536" name="楕円 535"/>
        <xdr:cNvSpPr/>
      </xdr:nvSpPr>
      <xdr:spPr>
        <a:xfrm>
          <a:off x="13652500" y="67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126545</xdr:rowOff>
    </xdr:from>
    <xdr:ext cx="469744" cy="259045"/>
    <xdr:sp macro="" textlink="">
      <xdr:nvSpPr>
        <xdr:cNvPr id="537" name="テキスト ボックス 536"/>
        <xdr:cNvSpPr txBox="1"/>
      </xdr:nvSpPr>
      <xdr:spPr>
        <a:xfrm>
          <a:off x="13468428" y="681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147585</xdr:rowOff>
    </xdr:from>
    <xdr:to>
      <xdr:col>67</xdr:col>
      <xdr:colOff>101600</xdr:colOff>
      <xdr:row>39</xdr:row>
      <xdr:rowOff>77735</xdr:rowOff>
    </xdr:to>
    <xdr:sp macro="" textlink="">
      <xdr:nvSpPr>
        <xdr:cNvPr id="538" name="楕円 537"/>
        <xdr:cNvSpPr/>
      </xdr:nvSpPr>
      <xdr:spPr>
        <a:xfrm>
          <a:off x="12763500" y="666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94262</xdr:rowOff>
    </xdr:from>
    <xdr:ext cx="469744" cy="259045"/>
    <xdr:sp macro="" textlink="">
      <xdr:nvSpPr>
        <xdr:cNvPr id="539" name="テキスト ボックス 538"/>
        <xdr:cNvSpPr txBox="1"/>
      </xdr:nvSpPr>
      <xdr:spPr>
        <a:xfrm>
          <a:off x="12579428" y="643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95184</xdr:rowOff>
    </xdr:from>
    <xdr:to>
      <xdr:col>85</xdr:col>
      <xdr:colOff>127000</xdr:colOff>
      <xdr:row>76</xdr:row>
      <xdr:rowOff>33637</xdr:rowOff>
    </xdr:to>
    <xdr:cxnSp macro="">
      <xdr:nvCxnSpPr>
        <xdr:cNvPr id="617" name="直線コネクタ 616"/>
        <xdr:cNvCxnSpPr/>
      </xdr:nvCxnSpPr>
      <xdr:spPr>
        <a:xfrm flipV="1">
          <a:off x="15481300" y="12953934"/>
          <a:ext cx="838200" cy="10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33637</xdr:rowOff>
    </xdr:from>
    <xdr:to>
      <xdr:col>81</xdr:col>
      <xdr:colOff>50800</xdr:colOff>
      <xdr:row>76</xdr:row>
      <xdr:rowOff>142740</xdr:rowOff>
    </xdr:to>
    <xdr:cxnSp macro="">
      <xdr:nvCxnSpPr>
        <xdr:cNvPr id="620" name="直線コネクタ 619"/>
        <xdr:cNvCxnSpPr/>
      </xdr:nvCxnSpPr>
      <xdr:spPr>
        <a:xfrm flipV="1">
          <a:off x="14592300" y="13063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22" name="テキスト ボックス 621"/>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142740</xdr:rowOff>
    </xdr:from>
    <xdr:to>
      <xdr:col>76</xdr:col>
      <xdr:colOff>114300</xdr:colOff>
      <xdr:row>77</xdr:row>
      <xdr:rowOff>13582</xdr:rowOff>
    </xdr:to>
    <xdr:cxnSp macro="">
      <xdr:nvCxnSpPr>
        <xdr:cNvPr id="623" name="直線コネクタ 622"/>
        <xdr:cNvCxnSpPr/>
      </xdr:nvCxnSpPr>
      <xdr:spPr>
        <a:xfrm flipV="1">
          <a:off x="13703300" y="13172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13582</xdr:rowOff>
    </xdr:from>
    <xdr:to>
      <xdr:col>71</xdr:col>
      <xdr:colOff>177800</xdr:colOff>
      <xdr:row>77</xdr:row>
      <xdr:rowOff>18442</xdr:rowOff>
    </xdr:to>
    <xdr:cxnSp macro="">
      <xdr:nvCxnSpPr>
        <xdr:cNvPr id="626" name="直線コネクタ 625"/>
        <xdr:cNvCxnSpPr/>
      </xdr:nvCxnSpPr>
      <xdr:spPr>
        <a:xfrm flipV="1">
          <a:off x="12814300" y="13215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44376</xdr:rowOff>
    </xdr:from>
    <xdr:to>
      <xdr:col>72</xdr:col>
      <xdr:colOff>38100</xdr:colOff>
      <xdr:row>76</xdr:row>
      <xdr:rowOff>145976</xdr:rowOff>
    </xdr:to>
    <xdr:sp macro="" textlink="">
      <xdr:nvSpPr>
        <xdr:cNvPr id="627" name="フローチャート: 判断 626"/>
        <xdr:cNvSpPr/>
      </xdr:nvSpPr>
      <xdr:spPr>
        <a:xfrm>
          <a:off x="13652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162503</xdr:rowOff>
    </xdr:from>
    <xdr:ext cx="534377" cy="259045"/>
    <xdr:sp macro="" textlink="">
      <xdr:nvSpPr>
        <xdr:cNvPr id="628" name="テキスト ボックス 627"/>
        <xdr:cNvSpPr txBox="1"/>
      </xdr:nvSpPr>
      <xdr:spPr>
        <a:xfrm>
          <a:off x="13436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41542</xdr:rowOff>
    </xdr:from>
    <xdr:to>
      <xdr:col>67</xdr:col>
      <xdr:colOff>101600</xdr:colOff>
      <xdr:row>76</xdr:row>
      <xdr:rowOff>143142</xdr:rowOff>
    </xdr:to>
    <xdr:sp macro="" textlink="">
      <xdr:nvSpPr>
        <xdr:cNvPr id="629" name="フローチャート: 判断 628"/>
        <xdr:cNvSpPr/>
      </xdr:nvSpPr>
      <xdr:spPr>
        <a:xfrm>
          <a:off x="12763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159669</xdr:rowOff>
    </xdr:from>
    <xdr:ext cx="534377" cy="259045"/>
    <xdr:sp macro="" textlink="">
      <xdr:nvSpPr>
        <xdr:cNvPr id="630" name="テキスト ボックス 629"/>
        <xdr:cNvSpPr txBox="1"/>
      </xdr:nvSpPr>
      <xdr:spPr>
        <a:xfrm>
          <a:off x="12547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44384</xdr:rowOff>
    </xdr:from>
    <xdr:to>
      <xdr:col>85</xdr:col>
      <xdr:colOff>177800</xdr:colOff>
      <xdr:row>75</xdr:row>
      <xdr:rowOff>145984</xdr:rowOff>
    </xdr:to>
    <xdr:sp macro="" textlink="">
      <xdr:nvSpPr>
        <xdr:cNvPr id="636" name="楕円 635"/>
        <xdr:cNvSpPr/>
      </xdr:nvSpPr>
      <xdr:spPr>
        <a:xfrm>
          <a:off x="16268700" y="129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67261</xdr:rowOff>
    </xdr:from>
    <xdr:ext cx="534377" cy="259045"/>
    <xdr:sp macro="" textlink="">
      <xdr:nvSpPr>
        <xdr:cNvPr id="637" name="公債費該当値テキスト"/>
        <xdr:cNvSpPr txBox="1"/>
      </xdr:nvSpPr>
      <xdr:spPr>
        <a:xfrm>
          <a:off x="16370300" y="1275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154287</xdr:rowOff>
    </xdr:from>
    <xdr:to>
      <xdr:col>81</xdr:col>
      <xdr:colOff>101600</xdr:colOff>
      <xdr:row>76</xdr:row>
      <xdr:rowOff>84437</xdr:rowOff>
    </xdr:to>
    <xdr:sp macro="" textlink="">
      <xdr:nvSpPr>
        <xdr:cNvPr id="638" name="楕円 637"/>
        <xdr:cNvSpPr/>
      </xdr:nvSpPr>
      <xdr:spPr>
        <a:xfrm>
          <a:off x="15430500" y="1301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100964</xdr:rowOff>
    </xdr:from>
    <xdr:ext cx="534377" cy="259045"/>
    <xdr:sp macro="" textlink="">
      <xdr:nvSpPr>
        <xdr:cNvPr id="639" name="テキスト ボックス 638"/>
        <xdr:cNvSpPr txBox="1"/>
      </xdr:nvSpPr>
      <xdr:spPr>
        <a:xfrm>
          <a:off x="15214111" y="1278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91940</xdr:rowOff>
    </xdr:from>
    <xdr:to>
      <xdr:col>76</xdr:col>
      <xdr:colOff>165100</xdr:colOff>
      <xdr:row>77</xdr:row>
      <xdr:rowOff>22090</xdr:rowOff>
    </xdr:to>
    <xdr:sp macro="" textlink="">
      <xdr:nvSpPr>
        <xdr:cNvPr id="640" name="楕円 639"/>
        <xdr:cNvSpPr/>
      </xdr:nvSpPr>
      <xdr:spPr>
        <a:xfrm>
          <a:off x="14541500" y="131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13217</xdr:rowOff>
    </xdr:from>
    <xdr:ext cx="534377" cy="259045"/>
    <xdr:sp macro="" textlink="">
      <xdr:nvSpPr>
        <xdr:cNvPr id="641" name="テキスト ボックス 640"/>
        <xdr:cNvSpPr txBox="1"/>
      </xdr:nvSpPr>
      <xdr:spPr>
        <a:xfrm>
          <a:off x="14325111" y="132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134232</xdr:rowOff>
    </xdr:from>
    <xdr:to>
      <xdr:col>72</xdr:col>
      <xdr:colOff>38100</xdr:colOff>
      <xdr:row>77</xdr:row>
      <xdr:rowOff>64382</xdr:rowOff>
    </xdr:to>
    <xdr:sp macro="" textlink="">
      <xdr:nvSpPr>
        <xdr:cNvPr id="642" name="楕円 641"/>
        <xdr:cNvSpPr/>
      </xdr:nvSpPr>
      <xdr:spPr>
        <a:xfrm>
          <a:off x="13652500" y="131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55509</xdr:rowOff>
    </xdr:from>
    <xdr:ext cx="534377" cy="259045"/>
    <xdr:sp macro="" textlink="">
      <xdr:nvSpPr>
        <xdr:cNvPr id="643" name="テキスト ボックス 642"/>
        <xdr:cNvSpPr txBox="1"/>
      </xdr:nvSpPr>
      <xdr:spPr>
        <a:xfrm>
          <a:off x="13436111" y="1325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139092</xdr:rowOff>
    </xdr:from>
    <xdr:to>
      <xdr:col>67</xdr:col>
      <xdr:colOff>101600</xdr:colOff>
      <xdr:row>77</xdr:row>
      <xdr:rowOff>69242</xdr:rowOff>
    </xdr:to>
    <xdr:sp macro="" textlink="">
      <xdr:nvSpPr>
        <xdr:cNvPr id="644" name="楕円 643"/>
        <xdr:cNvSpPr/>
      </xdr:nvSpPr>
      <xdr:spPr>
        <a:xfrm>
          <a:off x="12763500" y="1316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60369</xdr:rowOff>
    </xdr:from>
    <xdr:ext cx="534377" cy="259045"/>
    <xdr:sp macro="" textlink="">
      <xdr:nvSpPr>
        <xdr:cNvPr id="645" name="テキスト ボックス 644"/>
        <xdr:cNvSpPr txBox="1"/>
      </xdr:nvSpPr>
      <xdr:spPr>
        <a:xfrm>
          <a:off x="12547111" y="1326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91194</xdr:rowOff>
    </xdr:from>
    <xdr:to>
      <xdr:col>85</xdr:col>
      <xdr:colOff>127000</xdr:colOff>
      <xdr:row>98</xdr:row>
      <xdr:rowOff>23586</xdr:rowOff>
    </xdr:to>
    <xdr:cxnSp macro="">
      <xdr:nvCxnSpPr>
        <xdr:cNvPr id="674" name="直線コネクタ 673"/>
        <xdr:cNvCxnSpPr/>
      </xdr:nvCxnSpPr>
      <xdr:spPr>
        <a:xfrm flipV="1">
          <a:off x="15481300" y="16721844"/>
          <a:ext cx="838200" cy="103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67256</xdr:rowOff>
    </xdr:from>
    <xdr:to>
      <xdr:col>81</xdr:col>
      <xdr:colOff>50800</xdr:colOff>
      <xdr:row>98</xdr:row>
      <xdr:rowOff>23586</xdr:rowOff>
    </xdr:to>
    <xdr:cxnSp macro="">
      <xdr:nvCxnSpPr>
        <xdr:cNvPr id="677" name="直線コネクタ 676"/>
        <xdr:cNvCxnSpPr/>
      </xdr:nvCxnSpPr>
      <xdr:spPr>
        <a:xfrm>
          <a:off x="14592300" y="16697906"/>
          <a:ext cx="889000" cy="12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67256</xdr:rowOff>
    </xdr:from>
    <xdr:to>
      <xdr:col>76</xdr:col>
      <xdr:colOff>114300</xdr:colOff>
      <xdr:row>97</xdr:row>
      <xdr:rowOff>100727</xdr:rowOff>
    </xdr:to>
    <xdr:cxnSp macro="">
      <xdr:nvCxnSpPr>
        <xdr:cNvPr id="680" name="直線コネクタ 679"/>
        <xdr:cNvCxnSpPr/>
      </xdr:nvCxnSpPr>
      <xdr:spPr>
        <a:xfrm flipV="1">
          <a:off x="13703300" y="16697906"/>
          <a:ext cx="889000" cy="3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47534</xdr:rowOff>
    </xdr:from>
    <xdr:ext cx="534377" cy="259045"/>
    <xdr:sp macro="" textlink="">
      <xdr:nvSpPr>
        <xdr:cNvPr id="682" name="テキスト ボックス 681"/>
        <xdr:cNvSpPr txBox="1"/>
      </xdr:nvSpPr>
      <xdr:spPr>
        <a:xfrm>
          <a:off x="14325111" y="168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91061</xdr:rowOff>
    </xdr:from>
    <xdr:to>
      <xdr:col>71</xdr:col>
      <xdr:colOff>177800</xdr:colOff>
      <xdr:row>97</xdr:row>
      <xdr:rowOff>100727</xdr:rowOff>
    </xdr:to>
    <xdr:cxnSp macro="">
      <xdr:nvCxnSpPr>
        <xdr:cNvPr id="683" name="直線コネクタ 682"/>
        <xdr:cNvCxnSpPr/>
      </xdr:nvCxnSpPr>
      <xdr:spPr>
        <a:xfrm>
          <a:off x="12814300" y="16721711"/>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20016</xdr:rowOff>
    </xdr:from>
    <xdr:to>
      <xdr:col>72</xdr:col>
      <xdr:colOff>38100</xdr:colOff>
      <xdr:row>97</xdr:row>
      <xdr:rowOff>121616</xdr:rowOff>
    </xdr:to>
    <xdr:sp macro="" textlink="">
      <xdr:nvSpPr>
        <xdr:cNvPr id="684" name="フローチャート: 判断 683"/>
        <xdr:cNvSpPr/>
      </xdr:nvSpPr>
      <xdr:spPr>
        <a:xfrm>
          <a:off x="13652500" y="1665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138143</xdr:rowOff>
    </xdr:from>
    <xdr:ext cx="534377" cy="259045"/>
    <xdr:sp macro="" textlink="">
      <xdr:nvSpPr>
        <xdr:cNvPr id="685" name="テキスト ボックス 684"/>
        <xdr:cNvSpPr txBox="1"/>
      </xdr:nvSpPr>
      <xdr:spPr>
        <a:xfrm>
          <a:off x="13436111" y="16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25597</xdr:rowOff>
    </xdr:from>
    <xdr:to>
      <xdr:col>67</xdr:col>
      <xdr:colOff>101600</xdr:colOff>
      <xdr:row>98</xdr:row>
      <xdr:rowOff>127197</xdr:rowOff>
    </xdr:to>
    <xdr:sp macro="" textlink="">
      <xdr:nvSpPr>
        <xdr:cNvPr id="686" name="フローチャート: 判断 685"/>
        <xdr:cNvSpPr/>
      </xdr:nvSpPr>
      <xdr:spPr>
        <a:xfrm>
          <a:off x="12763500" y="1682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118324</xdr:rowOff>
    </xdr:from>
    <xdr:ext cx="534377" cy="259045"/>
    <xdr:sp macro="" textlink="">
      <xdr:nvSpPr>
        <xdr:cNvPr id="687" name="テキスト ボックス 686"/>
        <xdr:cNvSpPr txBox="1"/>
      </xdr:nvSpPr>
      <xdr:spPr>
        <a:xfrm>
          <a:off x="12547111" y="1692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40394</xdr:rowOff>
    </xdr:from>
    <xdr:to>
      <xdr:col>85</xdr:col>
      <xdr:colOff>177800</xdr:colOff>
      <xdr:row>97</xdr:row>
      <xdr:rowOff>141994</xdr:rowOff>
    </xdr:to>
    <xdr:sp macro="" textlink="">
      <xdr:nvSpPr>
        <xdr:cNvPr id="693" name="楕円 692"/>
        <xdr:cNvSpPr/>
      </xdr:nvSpPr>
      <xdr:spPr>
        <a:xfrm>
          <a:off x="16268700" y="1667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63271</xdr:rowOff>
    </xdr:from>
    <xdr:ext cx="534377" cy="259045"/>
    <xdr:sp macro="" textlink="">
      <xdr:nvSpPr>
        <xdr:cNvPr id="694" name="積立金該当値テキスト"/>
        <xdr:cNvSpPr txBox="1"/>
      </xdr:nvSpPr>
      <xdr:spPr>
        <a:xfrm>
          <a:off x="16370300" y="165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144236</xdr:rowOff>
    </xdr:from>
    <xdr:to>
      <xdr:col>81</xdr:col>
      <xdr:colOff>101600</xdr:colOff>
      <xdr:row>98</xdr:row>
      <xdr:rowOff>74386</xdr:rowOff>
    </xdr:to>
    <xdr:sp macro="" textlink="">
      <xdr:nvSpPr>
        <xdr:cNvPr id="695" name="楕円 694"/>
        <xdr:cNvSpPr/>
      </xdr:nvSpPr>
      <xdr:spPr>
        <a:xfrm>
          <a:off x="15430500" y="167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90913</xdr:rowOff>
    </xdr:from>
    <xdr:ext cx="534377" cy="259045"/>
    <xdr:sp macro="" textlink="">
      <xdr:nvSpPr>
        <xdr:cNvPr id="696" name="テキスト ボックス 695"/>
        <xdr:cNvSpPr txBox="1"/>
      </xdr:nvSpPr>
      <xdr:spPr>
        <a:xfrm>
          <a:off x="15214111" y="165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16456</xdr:rowOff>
    </xdr:from>
    <xdr:to>
      <xdr:col>76</xdr:col>
      <xdr:colOff>165100</xdr:colOff>
      <xdr:row>97</xdr:row>
      <xdr:rowOff>118056</xdr:rowOff>
    </xdr:to>
    <xdr:sp macro="" textlink="">
      <xdr:nvSpPr>
        <xdr:cNvPr id="697" name="楕円 696"/>
        <xdr:cNvSpPr/>
      </xdr:nvSpPr>
      <xdr:spPr>
        <a:xfrm>
          <a:off x="14541500" y="166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134583</xdr:rowOff>
    </xdr:from>
    <xdr:ext cx="534377" cy="259045"/>
    <xdr:sp macro="" textlink="">
      <xdr:nvSpPr>
        <xdr:cNvPr id="698" name="テキスト ボックス 697"/>
        <xdr:cNvSpPr txBox="1"/>
      </xdr:nvSpPr>
      <xdr:spPr>
        <a:xfrm>
          <a:off x="14325111" y="1642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49927</xdr:rowOff>
    </xdr:from>
    <xdr:to>
      <xdr:col>72</xdr:col>
      <xdr:colOff>38100</xdr:colOff>
      <xdr:row>97</xdr:row>
      <xdr:rowOff>151527</xdr:rowOff>
    </xdr:to>
    <xdr:sp macro="" textlink="">
      <xdr:nvSpPr>
        <xdr:cNvPr id="699" name="楕円 698"/>
        <xdr:cNvSpPr/>
      </xdr:nvSpPr>
      <xdr:spPr>
        <a:xfrm>
          <a:off x="13652500" y="1668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142654</xdr:rowOff>
    </xdr:from>
    <xdr:ext cx="534377" cy="259045"/>
    <xdr:sp macro="" textlink="">
      <xdr:nvSpPr>
        <xdr:cNvPr id="700" name="テキスト ボックス 699"/>
        <xdr:cNvSpPr txBox="1"/>
      </xdr:nvSpPr>
      <xdr:spPr>
        <a:xfrm>
          <a:off x="13436111" y="1677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40261</xdr:rowOff>
    </xdr:from>
    <xdr:to>
      <xdr:col>67</xdr:col>
      <xdr:colOff>101600</xdr:colOff>
      <xdr:row>97</xdr:row>
      <xdr:rowOff>141861</xdr:rowOff>
    </xdr:to>
    <xdr:sp macro="" textlink="">
      <xdr:nvSpPr>
        <xdr:cNvPr id="701" name="楕円 700"/>
        <xdr:cNvSpPr/>
      </xdr:nvSpPr>
      <xdr:spPr>
        <a:xfrm>
          <a:off x="12763500" y="16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158388</xdr:rowOff>
    </xdr:from>
    <xdr:ext cx="534377" cy="259045"/>
    <xdr:sp macro="" textlink="">
      <xdr:nvSpPr>
        <xdr:cNvPr id="702" name="テキスト ボックス 701"/>
        <xdr:cNvSpPr txBox="1"/>
      </xdr:nvSpPr>
      <xdr:spPr>
        <a:xfrm>
          <a:off x="12547111" y="164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148463</xdr:rowOff>
    </xdr:from>
    <xdr:to>
      <xdr:col>116</xdr:col>
      <xdr:colOff>62864</xdr:colOff>
      <xdr:row>39</xdr:row>
      <xdr:rowOff>44450</xdr:rowOff>
    </xdr:to>
    <xdr:cxnSp macro="">
      <xdr:nvCxnSpPr>
        <xdr:cNvPr id="726" name="直線コネクタ 725"/>
        <xdr:cNvCxnSpPr/>
      </xdr:nvCxnSpPr>
      <xdr:spPr>
        <a:xfrm flipV="1">
          <a:off x="22159595" y="5634863"/>
          <a:ext cx="1269" cy="109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95140</xdr:rowOff>
    </xdr:from>
    <xdr:ext cx="534377" cy="259045"/>
    <xdr:sp macro="" textlink="">
      <xdr:nvSpPr>
        <xdr:cNvPr id="729" name="投資及び出資金最大値テキスト"/>
        <xdr:cNvSpPr txBox="1"/>
      </xdr:nvSpPr>
      <xdr:spPr>
        <a:xfrm>
          <a:off x="22212300" y="541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148463</xdr:rowOff>
    </xdr:from>
    <xdr:to>
      <xdr:col>116</xdr:col>
      <xdr:colOff>152400</xdr:colOff>
      <xdr:row>32</xdr:row>
      <xdr:rowOff>148463</xdr:rowOff>
    </xdr:to>
    <xdr:cxnSp macro="">
      <xdr:nvCxnSpPr>
        <xdr:cNvPr id="730" name="直線コネクタ 729"/>
        <xdr:cNvCxnSpPr/>
      </xdr:nvCxnSpPr>
      <xdr:spPr>
        <a:xfrm>
          <a:off x="22072600" y="563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154711</xdr:rowOff>
    </xdr:from>
    <xdr:to>
      <xdr:col>116</xdr:col>
      <xdr:colOff>63500</xdr:colOff>
      <xdr:row>32</xdr:row>
      <xdr:rowOff>148463</xdr:rowOff>
    </xdr:to>
    <xdr:cxnSp macro="">
      <xdr:nvCxnSpPr>
        <xdr:cNvPr id="731" name="直線コネクタ 730"/>
        <xdr:cNvCxnSpPr/>
      </xdr:nvCxnSpPr>
      <xdr:spPr>
        <a:xfrm>
          <a:off x="21323300" y="5298211"/>
          <a:ext cx="838200" cy="3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148938</xdr:rowOff>
    </xdr:from>
    <xdr:ext cx="469744" cy="259045"/>
    <xdr:sp macro="" textlink="">
      <xdr:nvSpPr>
        <xdr:cNvPr id="732" name="投資及び出資金平均値テキスト"/>
        <xdr:cNvSpPr txBox="1"/>
      </xdr:nvSpPr>
      <xdr:spPr>
        <a:xfrm>
          <a:off x="22212300" y="6492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170511</xdr:rowOff>
    </xdr:from>
    <xdr:to>
      <xdr:col>116</xdr:col>
      <xdr:colOff>114300</xdr:colOff>
      <xdr:row>38</xdr:row>
      <xdr:rowOff>100661</xdr:rowOff>
    </xdr:to>
    <xdr:sp macro="" textlink="">
      <xdr:nvSpPr>
        <xdr:cNvPr id="733" name="フローチャート: 判断 732"/>
        <xdr:cNvSpPr/>
      </xdr:nvSpPr>
      <xdr:spPr>
        <a:xfrm>
          <a:off x="22110700" y="651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64414</xdr:rowOff>
    </xdr:from>
    <xdr:to>
      <xdr:col>111</xdr:col>
      <xdr:colOff>177800</xdr:colOff>
      <xdr:row>30</xdr:row>
      <xdr:rowOff>154711</xdr:rowOff>
    </xdr:to>
    <xdr:cxnSp macro="">
      <xdr:nvCxnSpPr>
        <xdr:cNvPr id="734" name="直線コネクタ 733"/>
        <xdr:cNvCxnSpPr/>
      </xdr:nvCxnSpPr>
      <xdr:spPr>
        <a:xfrm>
          <a:off x="20434300" y="5207914"/>
          <a:ext cx="889000" cy="90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125324</xdr:rowOff>
    </xdr:from>
    <xdr:to>
      <xdr:col>112</xdr:col>
      <xdr:colOff>38100</xdr:colOff>
      <xdr:row>38</xdr:row>
      <xdr:rowOff>55474</xdr:rowOff>
    </xdr:to>
    <xdr:sp macro="" textlink="">
      <xdr:nvSpPr>
        <xdr:cNvPr id="735" name="フローチャート: 判断 734"/>
        <xdr:cNvSpPr/>
      </xdr:nvSpPr>
      <xdr:spPr>
        <a:xfrm>
          <a:off x="21272500" y="64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46600</xdr:rowOff>
    </xdr:from>
    <xdr:ext cx="469744" cy="259045"/>
    <xdr:sp macro="" textlink="">
      <xdr:nvSpPr>
        <xdr:cNvPr id="736" name="テキスト ボックス 735"/>
        <xdr:cNvSpPr txBox="1"/>
      </xdr:nvSpPr>
      <xdr:spPr>
        <a:xfrm>
          <a:off x="21088428" y="656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64414</xdr:rowOff>
    </xdr:from>
    <xdr:to>
      <xdr:col>107</xdr:col>
      <xdr:colOff>50800</xdr:colOff>
      <xdr:row>30</xdr:row>
      <xdr:rowOff>147777</xdr:rowOff>
    </xdr:to>
    <xdr:cxnSp macro="">
      <xdr:nvCxnSpPr>
        <xdr:cNvPr id="737" name="直線コネクタ 736"/>
        <xdr:cNvCxnSpPr/>
      </xdr:nvCxnSpPr>
      <xdr:spPr>
        <a:xfrm flipV="1">
          <a:off x="19545300" y="5207914"/>
          <a:ext cx="889000" cy="8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xdr:rowOff>
    </xdr:from>
    <xdr:to>
      <xdr:col>107</xdr:col>
      <xdr:colOff>101600</xdr:colOff>
      <xdr:row>38</xdr:row>
      <xdr:rowOff>107061</xdr:rowOff>
    </xdr:to>
    <xdr:sp macro="" textlink="">
      <xdr:nvSpPr>
        <xdr:cNvPr id="738" name="フローチャート: 判断 737"/>
        <xdr:cNvSpPr/>
      </xdr:nvSpPr>
      <xdr:spPr>
        <a:xfrm>
          <a:off x="20383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98188</xdr:rowOff>
    </xdr:from>
    <xdr:ext cx="469744" cy="259045"/>
    <xdr:sp macro="" textlink="">
      <xdr:nvSpPr>
        <xdr:cNvPr id="739" name="テキスト ボックス 738"/>
        <xdr:cNvSpPr txBox="1"/>
      </xdr:nvSpPr>
      <xdr:spPr>
        <a:xfrm>
          <a:off x="20199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147777</xdr:rowOff>
    </xdr:from>
    <xdr:to>
      <xdr:col>102</xdr:col>
      <xdr:colOff>114300</xdr:colOff>
      <xdr:row>30</xdr:row>
      <xdr:rowOff>157607</xdr:rowOff>
    </xdr:to>
    <xdr:cxnSp macro="">
      <xdr:nvCxnSpPr>
        <xdr:cNvPr id="740" name="直線コネクタ 739"/>
        <xdr:cNvCxnSpPr/>
      </xdr:nvCxnSpPr>
      <xdr:spPr>
        <a:xfrm flipV="1">
          <a:off x="18656300" y="529127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72593</xdr:rowOff>
    </xdr:from>
    <xdr:to>
      <xdr:col>102</xdr:col>
      <xdr:colOff>165100</xdr:colOff>
      <xdr:row>39</xdr:row>
      <xdr:rowOff>2743</xdr:rowOff>
    </xdr:to>
    <xdr:sp macro="" textlink="">
      <xdr:nvSpPr>
        <xdr:cNvPr id="741" name="フローチャート: 判断 740"/>
        <xdr:cNvSpPr/>
      </xdr:nvSpPr>
      <xdr:spPr>
        <a:xfrm>
          <a:off x="19494500" y="65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165320</xdr:rowOff>
    </xdr:from>
    <xdr:ext cx="469744" cy="259045"/>
    <xdr:sp macro="" textlink="">
      <xdr:nvSpPr>
        <xdr:cNvPr id="742" name="テキスト ボックス 741"/>
        <xdr:cNvSpPr txBox="1"/>
      </xdr:nvSpPr>
      <xdr:spPr>
        <a:xfrm>
          <a:off x="19310428" y="668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3" name="フローチャート: 判断 74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147794</xdr:rowOff>
    </xdr:from>
    <xdr:ext cx="469744" cy="259045"/>
    <xdr:sp macro="" textlink="">
      <xdr:nvSpPr>
        <xdr:cNvPr id="744" name="テキスト ボックス 743"/>
        <xdr:cNvSpPr txBox="1"/>
      </xdr:nvSpPr>
      <xdr:spPr>
        <a:xfrm>
          <a:off x="18421428" y="66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97663</xdr:rowOff>
    </xdr:from>
    <xdr:to>
      <xdr:col>116</xdr:col>
      <xdr:colOff>114300</xdr:colOff>
      <xdr:row>33</xdr:row>
      <xdr:rowOff>27813</xdr:rowOff>
    </xdr:to>
    <xdr:sp macro="" textlink="">
      <xdr:nvSpPr>
        <xdr:cNvPr id="750" name="楕円 749"/>
        <xdr:cNvSpPr/>
      </xdr:nvSpPr>
      <xdr:spPr>
        <a:xfrm>
          <a:off x="22110700" y="558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50690</xdr:rowOff>
    </xdr:from>
    <xdr:ext cx="534377" cy="259045"/>
    <xdr:sp macro="" textlink="">
      <xdr:nvSpPr>
        <xdr:cNvPr id="751" name="投資及び出資金該当値テキスト"/>
        <xdr:cNvSpPr txBox="1"/>
      </xdr:nvSpPr>
      <xdr:spPr>
        <a:xfrm>
          <a:off x="22212300" y="553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103911</xdr:rowOff>
    </xdr:from>
    <xdr:to>
      <xdr:col>112</xdr:col>
      <xdr:colOff>38100</xdr:colOff>
      <xdr:row>31</xdr:row>
      <xdr:rowOff>34061</xdr:rowOff>
    </xdr:to>
    <xdr:sp macro="" textlink="">
      <xdr:nvSpPr>
        <xdr:cNvPr id="752" name="楕円 751"/>
        <xdr:cNvSpPr/>
      </xdr:nvSpPr>
      <xdr:spPr>
        <a:xfrm>
          <a:off x="21272500" y="52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50588</xdr:rowOff>
    </xdr:from>
    <xdr:ext cx="534377" cy="259045"/>
    <xdr:sp macro="" textlink="">
      <xdr:nvSpPr>
        <xdr:cNvPr id="753" name="テキスト ボックス 752"/>
        <xdr:cNvSpPr txBox="1"/>
      </xdr:nvSpPr>
      <xdr:spPr>
        <a:xfrm>
          <a:off x="21056111" y="502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13614</xdr:rowOff>
    </xdr:from>
    <xdr:to>
      <xdr:col>107</xdr:col>
      <xdr:colOff>101600</xdr:colOff>
      <xdr:row>30</xdr:row>
      <xdr:rowOff>115214</xdr:rowOff>
    </xdr:to>
    <xdr:sp macro="" textlink="">
      <xdr:nvSpPr>
        <xdr:cNvPr id="754" name="楕円 753"/>
        <xdr:cNvSpPr/>
      </xdr:nvSpPr>
      <xdr:spPr>
        <a:xfrm>
          <a:off x="20383500" y="51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131741</xdr:rowOff>
    </xdr:from>
    <xdr:ext cx="534377" cy="259045"/>
    <xdr:sp macro="" textlink="">
      <xdr:nvSpPr>
        <xdr:cNvPr id="755" name="テキスト ボックス 754"/>
        <xdr:cNvSpPr txBox="1"/>
      </xdr:nvSpPr>
      <xdr:spPr>
        <a:xfrm>
          <a:off x="20167111" y="493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96977</xdr:rowOff>
    </xdr:from>
    <xdr:to>
      <xdr:col>102</xdr:col>
      <xdr:colOff>165100</xdr:colOff>
      <xdr:row>31</xdr:row>
      <xdr:rowOff>27127</xdr:rowOff>
    </xdr:to>
    <xdr:sp macro="" textlink="">
      <xdr:nvSpPr>
        <xdr:cNvPr id="756" name="楕円 755"/>
        <xdr:cNvSpPr/>
      </xdr:nvSpPr>
      <xdr:spPr>
        <a:xfrm>
          <a:off x="19494500" y="524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43654</xdr:rowOff>
    </xdr:from>
    <xdr:ext cx="534377" cy="259045"/>
    <xdr:sp macro="" textlink="">
      <xdr:nvSpPr>
        <xdr:cNvPr id="757" name="テキスト ボックス 756"/>
        <xdr:cNvSpPr txBox="1"/>
      </xdr:nvSpPr>
      <xdr:spPr>
        <a:xfrm>
          <a:off x="19278111" y="50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106807</xdr:rowOff>
    </xdr:from>
    <xdr:to>
      <xdr:col>98</xdr:col>
      <xdr:colOff>38100</xdr:colOff>
      <xdr:row>31</xdr:row>
      <xdr:rowOff>36957</xdr:rowOff>
    </xdr:to>
    <xdr:sp macro="" textlink="">
      <xdr:nvSpPr>
        <xdr:cNvPr id="758" name="楕円 757"/>
        <xdr:cNvSpPr/>
      </xdr:nvSpPr>
      <xdr:spPr>
        <a:xfrm>
          <a:off x="18605500" y="5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29</xdr:row>
      <xdr:rowOff>53484</xdr:rowOff>
    </xdr:from>
    <xdr:ext cx="534377" cy="259045"/>
    <xdr:sp macro="" textlink="">
      <xdr:nvSpPr>
        <xdr:cNvPr id="759" name="テキスト ボックス 758"/>
        <xdr:cNvSpPr txBox="1"/>
      </xdr:nvSpPr>
      <xdr:spPr>
        <a:xfrm>
          <a:off x="18389111" y="502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1" name="直線コネクタ 78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5" name="直線コネクタ 78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18153</xdr:rowOff>
    </xdr:from>
    <xdr:to>
      <xdr:col>116</xdr:col>
      <xdr:colOff>63500</xdr:colOff>
      <xdr:row>57</xdr:row>
      <xdr:rowOff>21582</xdr:rowOff>
    </xdr:to>
    <xdr:cxnSp macro="">
      <xdr:nvCxnSpPr>
        <xdr:cNvPr id="786" name="直線コネクタ 785"/>
        <xdr:cNvCxnSpPr/>
      </xdr:nvCxnSpPr>
      <xdr:spPr>
        <a:xfrm flipV="1">
          <a:off x="21323300" y="979080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7"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88" name="フローチャート: 判断 78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1512</xdr:rowOff>
    </xdr:from>
    <xdr:to>
      <xdr:col>111</xdr:col>
      <xdr:colOff>177800</xdr:colOff>
      <xdr:row>57</xdr:row>
      <xdr:rowOff>21582</xdr:rowOff>
    </xdr:to>
    <xdr:cxnSp macro="">
      <xdr:nvCxnSpPr>
        <xdr:cNvPr id="789" name="直線コネクタ 788"/>
        <xdr:cNvCxnSpPr/>
      </xdr:nvCxnSpPr>
      <xdr:spPr>
        <a:xfrm>
          <a:off x="20434300" y="9774162"/>
          <a:ext cx="889000" cy="2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0" name="フローチャート: 判断 78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1" name="テキスト ボックス 790"/>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1512</xdr:rowOff>
    </xdr:from>
    <xdr:to>
      <xdr:col>107</xdr:col>
      <xdr:colOff>50800</xdr:colOff>
      <xdr:row>57</xdr:row>
      <xdr:rowOff>130236</xdr:rowOff>
    </xdr:to>
    <xdr:cxnSp macro="">
      <xdr:nvCxnSpPr>
        <xdr:cNvPr id="792" name="直線コネクタ 791"/>
        <xdr:cNvCxnSpPr/>
      </xdr:nvCxnSpPr>
      <xdr:spPr>
        <a:xfrm flipV="1">
          <a:off x="19545300" y="9774162"/>
          <a:ext cx="889000" cy="12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3" name="フローチャート: 判断 79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4" name="テキスト ボックス 793"/>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68605</xdr:rowOff>
    </xdr:from>
    <xdr:to>
      <xdr:col>102</xdr:col>
      <xdr:colOff>114300</xdr:colOff>
      <xdr:row>57</xdr:row>
      <xdr:rowOff>130236</xdr:rowOff>
    </xdr:to>
    <xdr:cxnSp macro="">
      <xdr:nvCxnSpPr>
        <xdr:cNvPr id="795" name="直線コネクタ 794"/>
        <xdr:cNvCxnSpPr/>
      </xdr:nvCxnSpPr>
      <xdr:spPr>
        <a:xfrm>
          <a:off x="18656300" y="9841255"/>
          <a:ext cx="889000" cy="6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10696</xdr:rowOff>
    </xdr:from>
    <xdr:to>
      <xdr:col>102</xdr:col>
      <xdr:colOff>165100</xdr:colOff>
      <xdr:row>58</xdr:row>
      <xdr:rowOff>112296</xdr:rowOff>
    </xdr:to>
    <xdr:sp macro="" textlink="">
      <xdr:nvSpPr>
        <xdr:cNvPr id="796" name="フローチャート: 判断 795"/>
        <xdr:cNvSpPr/>
      </xdr:nvSpPr>
      <xdr:spPr>
        <a:xfrm>
          <a:off x="19494500" y="995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103423</xdr:rowOff>
    </xdr:from>
    <xdr:ext cx="469744" cy="259045"/>
    <xdr:sp macro="" textlink="">
      <xdr:nvSpPr>
        <xdr:cNvPr id="797" name="テキスト ボックス 796"/>
        <xdr:cNvSpPr txBox="1"/>
      </xdr:nvSpPr>
      <xdr:spPr>
        <a:xfrm>
          <a:off x="19310428" y="1004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9576</xdr:rowOff>
    </xdr:from>
    <xdr:to>
      <xdr:col>98</xdr:col>
      <xdr:colOff>38100</xdr:colOff>
      <xdr:row>58</xdr:row>
      <xdr:rowOff>111176</xdr:rowOff>
    </xdr:to>
    <xdr:sp macro="" textlink="">
      <xdr:nvSpPr>
        <xdr:cNvPr id="798" name="フローチャート: 判断 797"/>
        <xdr:cNvSpPr/>
      </xdr:nvSpPr>
      <xdr:spPr>
        <a:xfrm>
          <a:off x="18605500" y="99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102303</xdr:rowOff>
    </xdr:from>
    <xdr:ext cx="469744" cy="259045"/>
    <xdr:sp macro="" textlink="">
      <xdr:nvSpPr>
        <xdr:cNvPr id="799" name="テキスト ボックス 798"/>
        <xdr:cNvSpPr txBox="1"/>
      </xdr:nvSpPr>
      <xdr:spPr>
        <a:xfrm>
          <a:off x="18421428" y="1004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138803</xdr:rowOff>
    </xdr:from>
    <xdr:to>
      <xdr:col>116</xdr:col>
      <xdr:colOff>114300</xdr:colOff>
      <xdr:row>57</xdr:row>
      <xdr:rowOff>68953</xdr:rowOff>
    </xdr:to>
    <xdr:sp macro="" textlink="">
      <xdr:nvSpPr>
        <xdr:cNvPr id="805" name="楕円 804"/>
        <xdr:cNvSpPr/>
      </xdr:nvSpPr>
      <xdr:spPr>
        <a:xfrm>
          <a:off x="22110700" y="974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161680</xdr:rowOff>
    </xdr:from>
    <xdr:ext cx="534377" cy="259045"/>
    <xdr:sp macro="" textlink="">
      <xdr:nvSpPr>
        <xdr:cNvPr id="806" name="貸付金該当値テキスト"/>
        <xdr:cNvSpPr txBox="1"/>
      </xdr:nvSpPr>
      <xdr:spPr>
        <a:xfrm>
          <a:off x="22212300" y="95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142232</xdr:rowOff>
    </xdr:from>
    <xdr:to>
      <xdr:col>112</xdr:col>
      <xdr:colOff>38100</xdr:colOff>
      <xdr:row>57</xdr:row>
      <xdr:rowOff>72382</xdr:rowOff>
    </xdr:to>
    <xdr:sp macro="" textlink="">
      <xdr:nvSpPr>
        <xdr:cNvPr id="807" name="楕円 806"/>
        <xdr:cNvSpPr/>
      </xdr:nvSpPr>
      <xdr:spPr>
        <a:xfrm>
          <a:off x="21272500" y="974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88909</xdr:rowOff>
    </xdr:from>
    <xdr:ext cx="534377" cy="259045"/>
    <xdr:sp macro="" textlink="">
      <xdr:nvSpPr>
        <xdr:cNvPr id="808" name="テキスト ボックス 807"/>
        <xdr:cNvSpPr txBox="1"/>
      </xdr:nvSpPr>
      <xdr:spPr>
        <a:xfrm>
          <a:off x="21056111" y="951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122162</xdr:rowOff>
    </xdr:from>
    <xdr:to>
      <xdr:col>107</xdr:col>
      <xdr:colOff>101600</xdr:colOff>
      <xdr:row>57</xdr:row>
      <xdr:rowOff>52312</xdr:rowOff>
    </xdr:to>
    <xdr:sp macro="" textlink="">
      <xdr:nvSpPr>
        <xdr:cNvPr id="809" name="楕円 808"/>
        <xdr:cNvSpPr/>
      </xdr:nvSpPr>
      <xdr:spPr>
        <a:xfrm>
          <a:off x="20383500" y="972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68839</xdr:rowOff>
    </xdr:from>
    <xdr:ext cx="534377" cy="259045"/>
    <xdr:sp macro="" textlink="">
      <xdr:nvSpPr>
        <xdr:cNvPr id="810" name="テキスト ボックス 809"/>
        <xdr:cNvSpPr txBox="1"/>
      </xdr:nvSpPr>
      <xdr:spPr>
        <a:xfrm>
          <a:off x="20167111" y="94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79436</xdr:rowOff>
    </xdr:from>
    <xdr:to>
      <xdr:col>102</xdr:col>
      <xdr:colOff>165100</xdr:colOff>
      <xdr:row>58</xdr:row>
      <xdr:rowOff>9586</xdr:rowOff>
    </xdr:to>
    <xdr:sp macro="" textlink="">
      <xdr:nvSpPr>
        <xdr:cNvPr id="811" name="楕円 810"/>
        <xdr:cNvSpPr/>
      </xdr:nvSpPr>
      <xdr:spPr>
        <a:xfrm>
          <a:off x="19494500" y="98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26113</xdr:rowOff>
    </xdr:from>
    <xdr:ext cx="469744" cy="259045"/>
    <xdr:sp macro="" textlink="">
      <xdr:nvSpPr>
        <xdr:cNvPr id="812" name="テキスト ボックス 811"/>
        <xdr:cNvSpPr txBox="1"/>
      </xdr:nvSpPr>
      <xdr:spPr>
        <a:xfrm>
          <a:off x="19310428" y="962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17805</xdr:rowOff>
    </xdr:from>
    <xdr:to>
      <xdr:col>98</xdr:col>
      <xdr:colOff>38100</xdr:colOff>
      <xdr:row>57</xdr:row>
      <xdr:rowOff>119405</xdr:rowOff>
    </xdr:to>
    <xdr:sp macro="" textlink="">
      <xdr:nvSpPr>
        <xdr:cNvPr id="813" name="楕円 812"/>
        <xdr:cNvSpPr/>
      </xdr:nvSpPr>
      <xdr:spPr>
        <a:xfrm>
          <a:off x="18605500" y="97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135932</xdr:rowOff>
    </xdr:from>
    <xdr:ext cx="534377" cy="259045"/>
    <xdr:sp macro="" textlink="">
      <xdr:nvSpPr>
        <xdr:cNvPr id="814" name="テキスト ボックス 813"/>
        <xdr:cNvSpPr txBox="1"/>
      </xdr:nvSpPr>
      <xdr:spPr>
        <a:xfrm>
          <a:off x="18389111" y="95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39" name="直線コネクタ 83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1" name="直線コネクタ 84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3" name="直線コネクタ 84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27636</xdr:rowOff>
    </xdr:from>
    <xdr:to>
      <xdr:col>116</xdr:col>
      <xdr:colOff>63500</xdr:colOff>
      <xdr:row>76</xdr:row>
      <xdr:rowOff>63461</xdr:rowOff>
    </xdr:to>
    <xdr:cxnSp macro="">
      <xdr:nvCxnSpPr>
        <xdr:cNvPr id="844" name="直線コネクタ 843"/>
        <xdr:cNvCxnSpPr/>
      </xdr:nvCxnSpPr>
      <xdr:spPr>
        <a:xfrm flipV="1">
          <a:off x="21323300" y="13057836"/>
          <a:ext cx="838200" cy="3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45"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6" name="フローチャート: 判断 84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63461</xdr:rowOff>
    </xdr:from>
    <xdr:to>
      <xdr:col>111</xdr:col>
      <xdr:colOff>177800</xdr:colOff>
      <xdr:row>76</xdr:row>
      <xdr:rowOff>75591</xdr:rowOff>
    </xdr:to>
    <xdr:cxnSp macro="">
      <xdr:nvCxnSpPr>
        <xdr:cNvPr id="847" name="直線コネクタ 846"/>
        <xdr:cNvCxnSpPr/>
      </xdr:nvCxnSpPr>
      <xdr:spPr>
        <a:xfrm flipV="1">
          <a:off x="20434300" y="13093661"/>
          <a:ext cx="889000" cy="1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48" name="フローチャート: 判断 84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18102</xdr:rowOff>
    </xdr:from>
    <xdr:ext cx="534377" cy="259045"/>
    <xdr:sp macro="" textlink="">
      <xdr:nvSpPr>
        <xdr:cNvPr id="849" name="テキスト ボックス 848"/>
        <xdr:cNvSpPr txBox="1"/>
      </xdr:nvSpPr>
      <xdr:spPr>
        <a:xfrm>
          <a:off x="21056111" y="1321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75591</xdr:rowOff>
    </xdr:from>
    <xdr:to>
      <xdr:col>107</xdr:col>
      <xdr:colOff>50800</xdr:colOff>
      <xdr:row>76</xdr:row>
      <xdr:rowOff>156604</xdr:rowOff>
    </xdr:to>
    <xdr:cxnSp macro="">
      <xdr:nvCxnSpPr>
        <xdr:cNvPr id="850" name="直線コネクタ 849"/>
        <xdr:cNvCxnSpPr/>
      </xdr:nvCxnSpPr>
      <xdr:spPr>
        <a:xfrm flipV="1">
          <a:off x="19545300" y="13105791"/>
          <a:ext cx="889000" cy="8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1" name="フローチャート: 判断 85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2" name="テキスト ボックス 851"/>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156604</xdr:rowOff>
    </xdr:from>
    <xdr:to>
      <xdr:col>102</xdr:col>
      <xdr:colOff>114300</xdr:colOff>
      <xdr:row>77</xdr:row>
      <xdr:rowOff>52908</xdr:rowOff>
    </xdr:to>
    <xdr:cxnSp macro="">
      <xdr:nvCxnSpPr>
        <xdr:cNvPr id="853" name="直線コネクタ 852"/>
        <xdr:cNvCxnSpPr/>
      </xdr:nvCxnSpPr>
      <xdr:spPr>
        <a:xfrm flipV="1">
          <a:off x="18656300" y="13186804"/>
          <a:ext cx="889000" cy="6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54" name="フローチャート: 判断 853"/>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32504</xdr:rowOff>
    </xdr:from>
    <xdr:ext cx="534377" cy="259045"/>
    <xdr:sp macro="" textlink="">
      <xdr:nvSpPr>
        <xdr:cNvPr id="855" name="テキスト ボックス 854"/>
        <xdr:cNvSpPr txBox="1"/>
      </xdr:nvSpPr>
      <xdr:spPr>
        <a:xfrm>
          <a:off x="19278111" y="132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56" name="フローチャート: 判断 855"/>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7" name="テキスト ボックス 856"/>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148286</xdr:rowOff>
    </xdr:from>
    <xdr:to>
      <xdr:col>116</xdr:col>
      <xdr:colOff>114300</xdr:colOff>
      <xdr:row>76</xdr:row>
      <xdr:rowOff>78436</xdr:rowOff>
    </xdr:to>
    <xdr:sp macro="" textlink="">
      <xdr:nvSpPr>
        <xdr:cNvPr id="863" name="楕円 862"/>
        <xdr:cNvSpPr/>
      </xdr:nvSpPr>
      <xdr:spPr>
        <a:xfrm>
          <a:off x="22110700" y="1300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171163</xdr:rowOff>
    </xdr:from>
    <xdr:ext cx="534377" cy="259045"/>
    <xdr:sp macro="" textlink="">
      <xdr:nvSpPr>
        <xdr:cNvPr id="864" name="繰出金該当値テキスト"/>
        <xdr:cNvSpPr txBox="1"/>
      </xdr:nvSpPr>
      <xdr:spPr>
        <a:xfrm>
          <a:off x="22212300" y="1285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12661</xdr:rowOff>
    </xdr:from>
    <xdr:to>
      <xdr:col>112</xdr:col>
      <xdr:colOff>38100</xdr:colOff>
      <xdr:row>76</xdr:row>
      <xdr:rowOff>114261</xdr:rowOff>
    </xdr:to>
    <xdr:sp macro="" textlink="">
      <xdr:nvSpPr>
        <xdr:cNvPr id="865" name="楕円 864"/>
        <xdr:cNvSpPr/>
      </xdr:nvSpPr>
      <xdr:spPr>
        <a:xfrm>
          <a:off x="21272500" y="130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130789</xdr:rowOff>
    </xdr:from>
    <xdr:ext cx="534377" cy="259045"/>
    <xdr:sp macro="" textlink="">
      <xdr:nvSpPr>
        <xdr:cNvPr id="866" name="テキスト ボックス 865"/>
        <xdr:cNvSpPr txBox="1"/>
      </xdr:nvSpPr>
      <xdr:spPr>
        <a:xfrm>
          <a:off x="21056111" y="1281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24791</xdr:rowOff>
    </xdr:from>
    <xdr:to>
      <xdr:col>107</xdr:col>
      <xdr:colOff>101600</xdr:colOff>
      <xdr:row>76</xdr:row>
      <xdr:rowOff>126391</xdr:rowOff>
    </xdr:to>
    <xdr:sp macro="" textlink="">
      <xdr:nvSpPr>
        <xdr:cNvPr id="867" name="楕円 866"/>
        <xdr:cNvSpPr/>
      </xdr:nvSpPr>
      <xdr:spPr>
        <a:xfrm>
          <a:off x="20383500" y="130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142918</xdr:rowOff>
    </xdr:from>
    <xdr:ext cx="534377" cy="259045"/>
    <xdr:sp macro="" textlink="">
      <xdr:nvSpPr>
        <xdr:cNvPr id="868" name="テキスト ボックス 867"/>
        <xdr:cNvSpPr txBox="1"/>
      </xdr:nvSpPr>
      <xdr:spPr>
        <a:xfrm>
          <a:off x="20167111" y="128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105804</xdr:rowOff>
    </xdr:from>
    <xdr:to>
      <xdr:col>102</xdr:col>
      <xdr:colOff>165100</xdr:colOff>
      <xdr:row>77</xdr:row>
      <xdr:rowOff>35954</xdr:rowOff>
    </xdr:to>
    <xdr:sp macro="" textlink="">
      <xdr:nvSpPr>
        <xdr:cNvPr id="869" name="楕円 868"/>
        <xdr:cNvSpPr/>
      </xdr:nvSpPr>
      <xdr:spPr>
        <a:xfrm>
          <a:off x="19494500" y="131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52481</xdr:rowOff>
    </xdr:from>
    <xdr:ext cx="534377" cy="259045"/>
    <xdr:sp macro="" textlink="">
      <xdr:nvSpPr>
        <xdr:cNvPr id="870" name="テキスト ボックス 869"/>
        <xdr:cNvSpPr txBox="1"/>
      </xdr:nvSpPr>
      <xdr:spPr>
        <a:xfrm>
          <a:off x="19278111" y="129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2108</xdr:rowOff>
    </xdr:from>
    <xdr:to>
      <xdr:col>98</xdr:col>
      <xdr:colOff>38100</xdr:colOff>
      <xdr:row>77</xdr:row>
      <xdr:rowOff>103708</xdr:rowOff>
    </xdr:to>
    <xdr:sp macro="" textlink="">
      <xdr:nvSpPr>
        <xdr:cNvPr id="871" name="楕円 870"/>
        <xdr:cNvSpPr/>
      </xdr:nvSpPr>
      <xdr:spPr>
        <a:xfrm>
          <a:off x="18605500" y="1320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94835</xdr:rowOff>
    </xdr:from>
    <xdr:ext cx="534377" cy="259045"/>
    <xdr:sp macro="" textlink="">
      <xdr:nvSpPr>
        <xdr:cNvPr id="872" name="テキスト ボックス 871"/>
        <xdr:cNvSpPr txBox="1"/>
      </xdr:nvSpPr>
      <xdr:spPr>
        <a:xfrm>
          <a:off x="18389111" y="1329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86" name="テキスト ボックス 88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8" name="テキスト ボックス 88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0" name="テキスト ボックス 88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2" name="テキスト ボックス 89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96" name="直線コネクタ 89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3" name="フローチャート: 判断 90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5" name="フローチャート: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06" name="テキスト ボックス 905"/>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8" name="フローチャート: 判断 907"/>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9" name="テキスト ボックス 908"/>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11" name="フローチャート: 判断 910"/>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12" name="テキスト ボックス 911"/>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3" name="フローチャート: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4" name="テキスト ボックス 91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0" name="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2" name="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3" name="テキスト ボックス 922"/>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4" name="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5" name="テキスト ボックス 924"/>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26" name="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7" name="テキスト ボックス 926"/>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8" name="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9" name="テキスト ボックス 928"/>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人件費は住民一人当たりのコストが</a:t>
          </a:r>
          <a:r>
            <a:rPr kumimoji="1" lang="en-US" altLang="ja-JP" sz="1300">
              <a:latin typeface="ＭＳ Ｐゴシック" panose="020B0600070205080204" pitchFamily="50" charset="-128"/>
              <a:ea typeface="ＭＳ Ｐゴシック" panose="020B0600070205080204" pitchFamily="50" charset="-128"/>
            </a:rPr>
            <a:t>102,726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地域おこし協力隊の受入れ等、近年の移住・定住対策等が主な要因であり、当面はこうした傾向が継続するものと見込まれるが、引き続き定員管理の徹底や指定管理者制度の活用等により人件費の削減に努めていく。扶助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49,990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円となっており、類似団体と比較した一人当たりのコストは低い状況となっている。前年度決算と比較すると</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の減となっているが、これは年金生活者等支援臨時福祉給付金等の皆減によるものであるが、今後は少子高齢化による自然増により増嵩が予想されることから、扶助費の抑制に努め、適正な水準を維持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公債費については、住民一人当たりのコストが</a:t>
          </a:r>
          <a:r>
            <a:rPr kumimoji="1" lang="en-US" altLang="ja-JP" sz="1300">
              <a:latin typeface="ＭＳ Ｐゴシック" panose="020B0600070205080204" pitchFamily="50" charset="-128"/>
              <a:ea typeface="ＭＳ Ｐゴシック" panose="020B0600070205080204" pitchFamily="50" charset="-128"/>
            </a:rPr>
            <a:t>83,342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円となっており、類似団体と比較した一人当たりのコストは高い状況となっている。前年度決算と比較すると</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の増となっており、増加の要因としては新消防庁舎整備事業や小学校外壁落下防止対策等工事等に係る元金償還の開始に伴うものである。今後も過疎債等の償還により公債費の占める割合が増加することが見込まれることから、引き続き、地方債の発行は交付税措置のある有利な起債を活用し、その新規発行額についても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富山県朝日町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12,279
12,164
226.30
10,544,426
10,046,851
406,774
4,835,540
9,787,506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68507</xdr:rowOff>
    </xdr:from>
    <xdr:to>
      <xdr:col>24</xdr:col>
      <xdr:colOff>63500</xdr:colOff>
      <xdr:row>36</xdr:row>
      <xdr:rowOff>102634</xdr:rowOff>
    </xdr:to>
    <xdr:cxnSp macro="">
      <xdr:nvCxnSpPr>
        <xdr:cNvPr id="63" name="直線コネクタ 62"/>
        <xdr:cNvCxnSpPr/>
      </xdr:nvCxnSpPr>
      <xdr:spPr>
        <a:xfrm flipV="1">
          <a:off x="3797300" y="6240707"/>
          <a:ext cx="8382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24257</xdr:rowOff>
    </xdr:from>
    <xdr:to>
      <xdr:col>19</xdr:col>
      <xdr:colOff>177800</xdr:colOff>
      <xdr:row>36</xdr:row>
      <xdr:rowOff>102634</xdr:rowOff>
    </xdr:to>
    <xdr:cxnSp macro="">
      <xdr:nvCxnSpPr>
        <xdr:cNvPr id="66" name="直線コネクタ 65"/>
        <xdr:cNvCxnSpPr/>
      </xdr:nvCxnSpPr>
      <xdr:spPr>
        <a:xfrm>
          <a:off x="2908300" y="6196457"/>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24257</xdr:rowOff>
    </xdr:from>
    <xdr:to>
      <xdr:col>15</xdr:col>
      <xdr:colOff>50800</xdr:colOff>
      <xdr:row>37</xdr:row>
      <xdr:rowOff>11847</xdr:rowOff>
    </xdr:to>
    <xdr:cxnSp macro="">
      <xdr:nvCxnSpPr>
        <xdr:cNvPr id="69" name="直線コネクタ 68"/>
        <xdr:cNvCxnSpPr/>
      </xdr:nvCxnSpPr>
      <xdr:spPr>
        <a:xfrm flipV="1">
          <a:off x="2019300" y="6196457"/>
          <a:ext cx="8890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122229</xdr:rowOff>
    </xdr:from>
    <xdr:to>
      <xdr:col>10</xdr:col>
      <xdr:colOff>114300</xdr:colOff>
      <xdr:row>37</xdr:row>
      <xdr:rowOff>11847</xdr:rowOff>
    </xdr:to>
    <xdr:cxnSp macro="">
      <xdr:nvCxnSpPr>
        <xdr:cNvPr id="72" name="直線コネクタ 71"/>
        <xdr:cNvCxnSpPr/>
      </xdr:nvCxnSpPr>
      <xdr:spPr>
        <a:xfrm>
          <a:off x="1130300" y="6294429"/>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33710</xdr:rowOff>
    </xdr:from>
    <xdr:to>
      <xdr:col>10</xdr:col>
      <xdr:colOff>165100</xdr:colOff>
      <xdr:row>36</xdr:row>
      <xdr:rowOff>135310</xdr:rowOff>
    </xdr:to>
    <xdr:sp macro="" textlink="">
      <xdr:nvSpPr>
        <xdr:cNvPr id="73" name="フローチャート: 判断 72"/>
        <xdr:cNvSpPr/>
      </xdr:nvSpPr>
      <xdr:spPr>
        <a:xfrm>
          <a:off x="1968500" y="620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151837</xdr:rowOff>
    </xdr:from>
    <xdr:ext cx="469744" cy="259045"/>
    <xdr:sp macro="" textlink="">
      <xdr:nvSpPr>
        <xdr:cNvPr id="74" name="テキスト ボックス 73"/>
        <xdr:cNvSpPr txBox="1"/>
      </xdr:nvSpPr>
      <xdr:spPr>
        <a:xfrm>
          <a:off x="1784428" y="5981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51671</xdr:rowOff>
    </xdr:from>
    <xdr:to>
      <xdr:col>6</xdr:col>
      <xdr:colOff>38100</xdr:colOff>
      <xdr:row>36</xdr:row>
      <xdr:rowOff>153271</xdr:rowOff>
    </xdr:to>
    <xdr:sp macro="" textlink="">
      <xdr:nvSpPr>
        <xdr:cNvPr id="75" name="フローチャート: 判断 74"/>
        <xdr:cNvSpPr/>
      </xdr:nvSpPr>
      <xdr:spPr>
        <a:xfrm>
          <a:off x="1079500" y="62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169798</xdr:rowOff>
    </xdr:from>
    <xdr:ext cx="469744" cy="259045"/>
    <xdr:sp macro="" textlink="">
      <xdr:nvSpPr>
        <xdr:cNvPr id="76" name="テキスト ボックス 75"/>
        <xdr:cNvSpPr txBox="1"/>
      </xdr:nvSpPr>
      <xdr:spPr>
        <a:xfrm>
          <a:off x="895428" y="599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17707</xdr:rowOff>
    </xdr:from>
    <xdr:to>
      <xdr:col>24</xdr:col>
      <xdr:colOff>114300</xdr:colOff>
      <xdr:row>36</xdr:row>
      <xdr:rowOff>119307</xdr:rowOff>
    </xdr:to>
    <xdr:sp macro="" textlink="">
      <xdr:nvSpPr>
        <xdr:cNvPr id="82" name="楕円 81"/>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40584</xdr:rowOff>
    </xdr:from>
    <xdr:ext cx="469744" cy="259045"/>
    <xdr:sp macro="" textlink="">
      <xdr:nvSpPr>
        <xdr:cNvPr id="83" name="議会費該当値テキスト"/>
        <xdr:cNvSpPr txBox="1"/>
      </xdr:nvSpPr>
      <xdr:spPr>
        <a:xfrm>
          <a:off x="4686300" y="604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51834</xdr:rowOff>
    </xdr:from>
    <xdr:to>
      <xdr:col>20</xdr:col>
      <xdr:colOff>38100</xdr:colOff>
      <xdr:row>36</xdr:row>
      <xdr:rowOff>153434</xdr:rowOff>
    </xdr:to>
    <xdr:sp macro="" textlink="">
      <xdr:nvSpPr>
        <xdr:cNvPr id="84" name="楕円 83"/>
        <xdr:cNvSpPr/>
      </xdr:nvSpPr>
      <xdr:spPr>
        <a:xfrm>
          <a:off x="3746500" y="622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169961</xdr:rowOff>
    </xdr:from>
    <xdr:ext cx="469744" cy="259045"/>
    <xdr:sp macro="" textlink="">
      <xdr:nvSpPr>
        <xdr:cNvPr id="85" name="テキスト ボックス 84"/>
        <xdr:cNvSpPr txBox="1"/>
      </xdr:nvSpPr>
      <xdr:spPr>
        <a:xfrm>
          <a:off x="3562428" y="599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144907</xdr:rowOff>
    </xdr:from>
    <xdr:to>
      <xdr:col>15</xdr:col>
      <xdr:colOff>101600</xdr:colOff>
      <xdr:row>36</xdr:row>
      <xdr:rowOff>75057</xdr:rowOff>
    </xdr:to>
    <xdr:sp macro="" textlink="">
      <xdr:nvSpPr>
        <xdr:cNvPr id="86" name="楕円 85"/>
        <xdr:cNvSpPr/>
      </xdr:nvSpPr>
      <xdr:spPr>
        <a:xfrm>
          <a:off x="2857500" y="614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91584</xdr:rowOff>
    </xdr:from>
    <xdr:ext cx="469744" cy="259045"/>
    <xdr:sp macro="" textlink="">
      <xdr:nvSpPr>
        <xdr:cNvPr id="87" name="テキスト ボックス 86"/>
        <xdr:cNvSpPr txBox="1"/>
      </xdr:nvSpPr>
      <xdr:spPr>
        <a:xfrm>
          <a:off x="2673428"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132497</xdr:rowOff>
    </xdr:from>
    <xdr:to>
      <xdr:col>10</xdr:col>
      <xdr:colOff>165100</xdr:colOff>
      <xdr:row>37</xdr:row>
      <xdr:rowOff>62647</xdr:rowOff>
    </xdr:to>
    <xdr:sp macro="" textlink="">
      <xdr:nvSpPr>
        <xdr:cNvPr id="88" name="楕円 87"/>
        <xdr:cNvSpPr/>
      </xdr:nvSpPr>
      <xdr:spPr>
        <a:xfrm>
          <a:off x="1968500" y="630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53774</xdr:rowOff>
    </xdr:from>
    <xdr:ext cx="469744" cy="259045"/>
    <xdr:sp macro="" textlink="">
      <xdr:nvSpPr>
        <xdr:cNvPr id="89" name="テキスト ボックス 88"/>
        <xdr:cNvSpPr txBox="1"/>
      </xdr:nvSpPr>
      <xdr:spPr>
        <a:xfrm>
          <a:off x="1784428" y="639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71429</xdr:rowOff>
    </xdr:from>
    <xdr:to>
      <xdr:col>6</xdr:col>
      <xdr:colOff>38100</xdr:colOff>
      <xdr:row>37</xdr:row>
      <xdr:rowOff>1579</xdr:rowOff>
    </xdr:to>
    <xdr:sp macro="" textlink="">
      <xdr:nvSpPr>
        <xdr:cNvPr id="90" name="楕円 89"/>
        <xdr:cNvSpPr/>
      </xdr:nvSpPr>
      <xdr:spPr>
        <a:xfrm>
          <a:off x="1079500" y="6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164156</xdr:rowOff>
    </xdr:from>
    <xdr:ext cx="469744" cy="259045"/>
    <xdr:sp macro="" textlink="">
      <xdr:nvSpPr>
        <xdr:cNvPr id="91" name="テキスト ボックス 90"/>
        <xdr:cNvSpPr txBox="1"/>
      </xdr:nvSpPr>
      <xdr:spPr>
        <a:xfrm>
          <a:off x="895428" y="633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163001</xdr:rowOff>
    </xdr:from>
    <xdr:to>
      <xdr:col>24</xdr:col>
      <xdr:colOff>63500</xdr:colOff>
      <xdr:row>57</xdr:row>
      <xdr:rowOff>48972</xdr:rowOff>
    </xdr:to>
    <xdr:cxnSp macro="">
      <xdr:nvCxnSpPr>
        <xdr:cNvPr id="122" name="直線コネクタ 121"/>
        <xdr:cNvCxnSpPr/>
      </xdr:nvCxnSpPr>
      <xdr:spPr>
        <a:xfrm flipV="1">
          <a:off x="3797300" y="9764201"/>
          <a:ext cx="838200" cy="5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4711</xdr:rowOff>
    </xdr:from>
    <xdr:to>
      <xdr:col>19</xdr:col>
      <xdr:colOff>177800</xdr:colOff>
      <xdr:row>57</xdr:row>
      <xdr:rowOff>48972</xdr:rowOff>
    </xdr:to>
    <xdr:cxnSp macro="">
      <xdr:nvCxnSpPr>
        <xdr:cNvPr id="125" name="直線コネクタ 124"/>
        <xdr:cNvCxnSpPr/>
      </xdr:nvCxnSpPr>
      <xdr:spPr>
        <a:xfrm>
          <a:off x="2908300" y="9605911"/>
          <a:ext cx="889000" cy="2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4711</xdr:rowOff>
    </xdr:from>
    <xdr:to>
      <xdr:col>15</xdr:col>
      <xdr:colOff>50800</xdr:colOff>
      <xdr:row>56</xdr:row>
      <xdr:rowOff>65937</xdr:rowOff>
    </xdr:to>
    <xdr:cxnSp macro="">
      <xdr:nvCxnSpPr>
        <xdr:cNvPr id="128" name="直線コネクタ 127"/>
        <xdr:cNvCxnSpPr/>
      </xdr:nvCxnSpPr>
      <xdr:spPr>
        <a:xfrm flipV="1">
          <a:off x="2019300" y="9605911"/>
          <a:ext cx="889000" cy="6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65937</xdr:rowOff>
    </xdr:from>
    <xdr:to>
      <xdr:col>10</xdr:col>
      <xdr:colOff>114300</xdr:colOff>
      <xdr:row>56</xdr:row>
      <xdr:rowOff>93866</xdr:rowOff>
    </xdr:to>
    <xdr:cxnSp macro="">
      <xdr:nvCxnSpPr>
        <xdr:cNvPr id="131" name="直線コネクタ 130"/>
        <xdr:cNvCxnSpPr/>
      </xdr:nvCxnSpPr>
      <xdr:spPr>
        <a:xfrm flipV="1">
          <a:off x="1130300" y="9667137"/>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45185</xdr:rowOff>
    </xdr:from>
    <xdr:to>
      <xdr:col>10</xdr:col>
      <xdr:colOff>165100</xdr:colOff>
      <xdr:row>56</xdr:row>
      <xdr:rowOff>146785</xdr:rowOff>
    </xdr:to>
    <xdr:sp macro="" textlink="">
      <xdr:nvSpPr>
        <xdr:cNvPr id="132" name="フローチャート: 判断 131"/>
        <xdr:cNvSpPr/>
      </xdr:nvSpPr>
      <xdr:spPr>
        <a:xfrm>
          <a:off x="1968500" y="96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137912</xdr:rowOff>
    </xdr:from>
    <xdr:ext cx="599010" cy="259045"/>
    <xdr:sp macro="" textlink="">
      <xdr:nvSpPr>
        <xdr:cNvPr id="133" name="テキスト ボックス 132"/>
        <xdr:cNvSpPr txBox="1"/>
      </xdr:nvSpPr>
      <xdr:spPr>
        <a:xfrm>
          <a:off x="1719795" y="9739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55583</xdr:rowOff>
    </xdr:from>
    <xdr:to>
      <xdr:col>6</xdr:col>
      <xdr:colOff>38100</xdr:colOff>
      <xdr:row>57</xdr:row>
      <xdr:rowOff>157183</xdr:rowOff>
    </xdr:to>
    <xdr:sp macro="" textlink="">
      <xdr:nvSpPr>
        <xdr:cNvPr id="134" name="フローチャート: 判断 133"/>
        <xdr:cNvSpPr/>
      </xdr:nvSpPr>
      <xdr:spPr>
        <a:xfrm>
          <a:off x="1079500" y="98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148310</xdr:rowOff>
    </xdr:from>
    <xdr:ext cx="599010" cy="259045"/>
    <xdr:sp macro="" textlink="">
      <xdr:nvSpPr>
        <xdr:cNvPr id="135" name="テキスト ボックス 134"/>
        <xdr:cNvSpPr txBox="1"/>
      </xdr:nvSpPr>
      <xdr:spPr>
        <a:xfrm>
          <a:off x="830795" y="992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112201</xdr:rowOff>
    </xdr:from>
    <xdr:to>
      <xdr:col>24</xdr:col>
      <xdr:colOff>114300</xdr:colOff>
      <xdr:row>57</xdr:row>
      <xdr:rowOff>42351</xdr:rowOff>
    </xdr:to>
    <xdr:sp macro="" textlink="">
      <xdr:nvSpPr>
        <xdr:cNvPr id="141" name="楕円 140"/>
        <xdr:cNvSpPr/>
      </xdr:nvSpPr>
      <xdr:spPr>
        <a:xfrm>
          <a:off x="4584700" y="971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135078</xdr:rowOff>
    </xdr:from>
    <xdr:ext cx="599010" cy="259045"/>
    <xdr:sp macro="" textlink="">
      <xdr:nvSpPr>
        <xdr:cNvPr id="142" name="総務費該当値テキスト"/>
        <xdr:cNvSpPr txBox="1"/>
      </xdr:nvSpPr>
      <xdr:spPr>
        <a:xfrm>
          <a:off x="4686300" y="956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169622</xdr:rowOff>
    </xdr:from>
    <xdr:to>
      <xdr:col>20</xdr:col>
      <xdr:colOff>38100</xdr:colOff>
      <xdr:row>57</xdr:row>
      <xdr:rowOff>99772</xdr:rowOff>
    </xdr:to>
    <xdr:sp macro="" textlink="">
      <xdr:nvSpPr>
        <xdr:cNvPr id="143" name="楕円 142"/>
        <xdr:cNvSpPr/>
      </xdr:nvSpPr>
      <xdr:spPr>
        <a:xfrm>
          <a:off x="3746500" y="977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116299</xdr:rowOff>
    </xdr:from>
    <xdr:ext cx="599010" cy="259045"/>
    <xdr:sp macro="" textlink="">
      <xdr:nvSpPr>
        <xdr:cNvPr id="144" name="テキスト ボックス 143"/>
        <xdr:cNvSpPr txBox="1"/>
      </xdr:nvSpPr>
      <xdr:spPr>
        <a:xfrm>
          <a:off x="3497795" y="9546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125361</xdr:rowOff>
    </xdr:from>
    <xdr:to>
      <xdr:col>15</xdr:col>
      <xdr:colOff>101600</xdr:colOff>
      <xdr:row>56</xdr:row>
      <xdr:rowOff>55511</xdr:rowOff>
    </xdr:to>
    <xdr:sp macro="" textlink="">
      <xdr:nvSpPr>
        <xdr:cNvPr id="145" name="楕円 144"/>
        <xdr:cNvSpPr/>
      </xdr:nvSpPr>
      <xdr:spPr>
        <a:xfrm>
          <a:off x="2857500" y="955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72038</xdr:rowOff>
    </xdr:from>
    <xdr:ext cx="599010" cy="259045"/>
    <xdr:sp macro="" textlink="">
      <xdr:nvSpPr>
        <xdr:cNvPr id="146" name="テキスト ボックス 145"/>
        <xdr:cNvSpPr txBox="1"/>
      </xdr:nvSpPr>
      <xdr:spPr>
        <a:xfrm>
          <a:off x="2608795" y="9330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15137</xdr:rowOff>
    </xdr:from>
    <xdr:to>
      <xdr:col>10</xdr:col>
      <xdr:colOff>165100</xdr:colOff>
      <xdr:row>56</xdr:row>
      <xdr:rowOff>116737</xdr:rowOff>
    </xdr:to>
    <xdr:sp macro="" textlink="">
      <xdr:nvSpPr>
        <xdr:cNvPr id="147" name="楕円 146"/>
        <xdr:cNvSpPr/>
      </xdr:nvSpPr>
      <xdr:spPr>
        <a:xfrm>
          <a:off x="1968500" y="961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133264</xdr:rowOff>
    </xdr:from>
    <xdr:ext cx="599010" cy="259045"/>
    <xdr:sp macro="" textlink="">
      <xdr:nvSpPr>
        <xdr:cNvPr id="148" name="テキスト ボックス 147"/>
        <xdr:cNvSpPr txBox="1"/>
      </xdr:nvSpPr>
      <xdr:spPr>
        <a:xfrm>
          <a:off x="1719795" y="939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43066</xdr:rowOff>
    </xdr:from>
    <xdr:to>
      <xdr:col>6</xdr:col>
      <xdr:colOff>38100</xdr:colOff>
      <xdr:row>56</xdr:row>
      <xdr:rowOff>144666</xdr:rowOff>
    </xdr:to>
    <xdr:sp macro="" textlink="">
      <xdr:nvSpPr>
        <xdr:cNvPr id="149" name="楕円 148"/>
        <xdr:cNvSpPr/>
      </xdr:nvSpPr>
      <xdr:spPr>
        <a:xfrm>
          <a:off x="1079500" y="96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161193</xdr:rowOff>
    </xdr:from>
    <xdr:ext cx="599010" cy="259045"/>
    <xdr:sp macro="" textlink="">
      <xdr:nvSpPr>
        <xdr:cNvPr id="150" name="テキスト ボックス 149"/>
        <xdr:cNvSpPr txBox="1"/>
      </xdr:nvSpPr>
      <xdr:spPr>
        <a:xfrm>
          <a:off x="830795" y="94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46586</xdr:rowOff>
    </xdr:from>
    <xdr:to>
      <xdr:col>24</xdr:col>
      <xdr:colOff>63500</xdr:colOff>
      <xdr:row>77</xdr:row>
      <xdr:rowOff>61751</xdr:rowOff>
    </xdr:to>
    <xdr:cxnSp macro="">
      <xdr:nvCxnSpPr>
        <xdr:cNvPr id="178" name="直線コネクタ 177"/>
        <xdr:cNvCxnSpPr/>
      </xdr:nvCxnSpPr>
      <xdr:spPr>
        <a:xfrm flipV="1">
          <a:off x="3797300" y="13248236"/>
          <a:ext cx="838200" cy="1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24561</xdr:rowOff>
    </xdr:from>
    <xdr:ext cx="599010" cy="259045"/>
    <xdr:sp macro="" textlink="">
      <xdr:nvSpPr>
        <xdr:cNvPr id="179" name="民生費平均値テキスト"/>
        <xdr:cNvSpPr txBox="1"/>
      </xdr:nvSpPr>
      <xdr:spPr>
        <a:xfrm>
          <a:off x="4686300" y="13226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61751</xdr:rowOff>
    </xdr:from>
    <xdr:to>
      <xdr:col>19</xdr:col>
      <xdr:colOff>177800</xdr:colOff>
      <xdr:row>77</xdr:row>
      <xdr:rowOff>77777</xdr:rowOff>
    </xdr:to>
    <xdr:cxnSp macro="">
      <xdr:nvCxnSpPr>
        <xdr:cNvPr id="181" name="直線コネクタ 180"/>
        <xdr:cNvCxnSpPr/>
      </xdr:nvCxnSpPr>
      <xdr:spPr>
        <a:xfrm flipV="1">
          <a:off x="2908300" y="13263401"/>
          <a:ext cx="889000" cy="1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149545</xdr:rowOff>
    </xdr:from>
    <xdr:ext cx="599010" cy="259045"/>
    <xdr:sp macro="" textlink="">
      <xdr:nvSpPr>
        <xdr:cNvPr id="183" name="テキスト ボックス 182"/>
        <xdr:cNvSpPr txBox="1"/>
      </xdr:nvSpPr>
      <xdr:spPr>
        <a:xfrm>
          <a:off x="3497795" y="1335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77777</xdr:rowOff>
    </xdr:from>
    <xdr:to>
      <xdr:col>15</xdr:col>
      <xdr:colOff>50800</xdr:colOff>
      <xdr:row>77</xdr:row>
      <xdr:rowOff>89125</xdr:rowOff>
    </xdr:to>
    <xdr:cxnSp macro="">
      <xdr:nvCxnSpPr>
        <xdr:cNvPr id="184" name="直線コネクタ 183"/>
        <xdr:cNvCxnSpPr/>
      </xdr:nvCxnSpPr>
      <xdr:spPr>
        <a:xfrm flipV="1">
          <a:off x="2019300" y="13279427"/>
          <a:ext cx="889000" cy="1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122424</xdr:rowOff>
    </xdr:from>
    <xdr:ext cx="599010" cy="259045"/>
    <xdr:sp macro="" textlink="">
      <xdr:nvSpPr>
        <xdr:cNvPr id="186" name="テキスト ボックス 185"/>
        <xdr:cNvSpPr txBox="1"/>
      </xdr:nvSpPr>
      <xdr:spPr>
        <a:xfrm>
          <a:off x="2608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57674</xdr:rowOff>
    </xdr:from>
    <xdr:to>
      <xdr:col>10</xdr:col>
      <xdr:colOff>114300</xdr:colOff>
      <xdr:row>77</xdr:row>
      <xdr:rowOff>89125</xdr:rowOff>
    </xdr:to>
    <xdr:cxnSp macro="">
      <xdr:nvCxnSpPr>
        <xdr:cNvPr id="187" name="直線コネクタ 186"/>
        <xdr:cNvCxnSpPr/>
      </xdr:nvCxnSpPr>
      <xdr:spPr>
        <a:xfrm>
          <a:off x="1130300" y="13259324"/>
          <a:ext cx="889000" cy="31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78256</xdr:rowOff>
    </xdr:from>
    <xdr:to>
      <xdr:col>10</xdr:col>
      <xdr:colOff>165100</xdr:colOff>
      <xdr:row>78</xdr:row>
      <xdr:rowOff>8406</xdr:rowOff>
    </xdr:to>
    <xdr:sp macro="" textlink="">
      <xdr:nvSpPr>
        <xdr:cNvPr id="188" name="フローチャート: 判断 187"/>
        <xdr:cNvSpPr/>
      </xdr:nvSpPr>
      <xdr:spPr>
        <a:xfrm>
          <a:off x="1968500" y="1327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170983</xdr:rowOff>
    </xdr:from>
    <xdr:ext cx="599010" cy="259045"/>
    <xdr:sp macro="" textlink="">
      <xdr:nvSpPr>
        <xdr:cNvPr id="189" name="テキスト ボックス 188"/>
        <xdr:cNvSpPr txBox="1"/>
      </xdr:nvSpPr>
      <xdr:spPr>
        <a:xfrm>
          <a:off x="1719795" y="13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130829</xdr:rowOff>
    </xdr:from>
    <xdr:to>
      <xdr:col>6</xdr:col>
      <xdr:colOff>38100</xdr:colOff>
      <xdr:row>78</xdr:row>
      <xdr:rowOff>60979</xdr:rowOff>
    </xdr:to>
    <xdr:sp macro="" textlink="">
      <xdr:nvSpPr>
        <xdr:cNvPr id="190" name="フローチャート: 判断 189"/>
        <xdr:cNvSpPr/>
      </xdr:nvSpPr>
      <xdr:spPr>
        <a:xfrm>
          <a:off x="1079500" y="133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52106</xdr:rowOff>
    </xdr:from>
    <xdr:ext cx="599010" cy="259045"/>
    <xdr:sp macro="" textlink="">
      <xdr:nvSpPr>
        <xdr:cNvPr id="191" name="テキスト ボックス 190"/>
        <xdr:cNvSpPr txBox="1"/>
      </xdr:nvSpPr>
      <xdr:spPr>
        <a:xfrm>
          <a:off x="830795" y="1342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167236</xdr:rowOff>
    </xdr:from>
    <xdr:to>
      <xdr:col>24</xdr:col>
      <xdr:colOff>114300</xdr:colOff>
      <xdr:row>77</xdr:row>
      <xdr:rowOff>97386</xdr:rowOff>
    </xdr:to>
    <xdr:sp macro="" textlink="">
      <xdr:nvSpPr>
        <xdr:cNvPr id="197" name="楕円 196"/>
        <xdr:cNvSpPr/>
      </xdr:nvSpPr>
      <xdr:spPr>
        <a:xfrm>
          <a:off x="4584700" y="1319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18663</xdr:rowOff>
    </xdr:from>
    <xdr:ext cx="599010" cy="259045"/>
    <xdr:sp macro="" textlink="">
      <xdr:nvSpPr>
        <xdr:cNvPr id="198" name="民生費該当値テキスト"/>
        <xdr:cNvSpPr txBox="1"/>
      </xdr:nvSpPr>
      <xdr:spPr>
        <a:xfrm>
          <a:off x="4686300" y="1304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10951</xdr:rowOff>
    </xdr:from>
    <xdr:to>
      <xdr:col>20</xdr:col>
      <xdr:colOff>38100</xdr:colOff>
      <xdr:row>77</xdr:row>
      <xdr:rowOff>112551</xdr:rowOff>
    </xdr:to>
    <xdr:sp macro="" textlink="">
      <xdr:nvSpPr>
        <xdr:cNvPr id="199" name="楕円 198"/>
        <xdr:cNvSpPr/>
      </xdr:nvSpPr>
      <xdr:spPr>
        <a:xfrm>
          <a:off x="3746500" y="132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129078</xdr:rowOff>
    </xdr:from>
    <xdr:ext cx="599010" cy="259045"/>
    <xdr:sp macro="" textlink="">
      <xdr:nvSpPr>
        <xdr:cNvPr id="200" name="テキスト ボックス 199"/>
        <xdr:cNvSpPr txBox="1"/>
      </xdr:nvSpPr>
      <xdr:spPr>
        <a:xfrm>
          <a:off x="3497795" y="1298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26977</xdr:rowOff>
    </xdr:from>
    <xdr:to>
      <xdr:col>15</xdr:col>
      <xdr:colOff>101600</xdr:colOff>
      <xdr:row>77</xdr:row>
      <xdr:rowOff>128577</xdr:rowOff>
    </xdr:to>
    <xdr:sp macro="" textlink="">
      <xdr:nvSpPr>
        <xdr:cNvPr id="201" name="楕円 200"/>
        <xdr:cNvSpPr/>
      </xdr:nvSpPr>
      <xdr:spPr>
        <a:xfrm>
          <a:off x="2857500" y="1322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145104</xdr:rowOff>
    </xdr:from>
    <xdr:ext cx="599010" cy="259045"/>
    <xdr:sp macro="" textlink="">
      <xdr:nvSpPr>
        <xdr:cNvPr id="202" name="テキスト ボックス 201"/>
        <xdr:cNvSpPr txBox="1"/>
      </xdr:nvSpPr>
      <xdr:spPr>
        <a:xfrm>
          <a:off x="2608795" y="1300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38325</xdr:rowOff>
    </xdr:from>
    <xdr:to>
      <xdr:col>10</xdr:col>
      <xdr:colOff>165100</xdr:colOff>
      <xdr:row>77</xdr:row>
      <xdr:rowOff>139925</xdr:rowOff>
    </xdr:to>
    <xdr:sp macro="" textlink="">
      <xdr:nvSpPr>
        <xdr:cNvPr id="203" name="楕円 202"/>
        <xdr:cNvSpPr/>
      </xdr:nvSpPr>
      <xdr:spPr>
        <a:xfrm>
          <a:off x="1968500" y="132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156452</xdr:rowOff>
    </xdr:from>
    <xdr:ext cx="599010" cy="259045"/>
    <xdr:sp macro="" textlink="">
      <xdr:nvSpPr>
        <xdr:cNvPr id="204" name="テキスト ボックス 203"/>
        <xdr:cNvSpPr txBox="1"/>
      </xdr:nvSpPr>
      <xdr:spPr>
        <a:xfrm>
          <a:off x="1719795" y="13015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6874</xdr:rowOff>
    </xdr:from>
    <xdr:to>
      <xdr:col>6</xdr:col>
      <xdr:colOff>38100</xdr:colOff>
      <xdr:row>77</xdr:row>
      <xdr:rowOff>108474</xdr:rowOff>
    </xdr:to>
    <xdr:sp macro="" textlink="">
      <xdr:nvSpPr>
        <xdr:cNvPr id="205" name="楕円 204"/>
        <xdr:cNvSpPr/>
      </xdr:nvSpPr>
      <xdr:spPr>
        <a:xfrm>
          <a:off x="1079500" y="1320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125001</xdr:rowOff>
    </xdr:from>
    <xdr:ext cx="599010" cy="259045"/>
    <xdr:sp macro="" textlink="">
      <xdr:nvSpPr>
        <xdr:cNvPr id="206" name="テキスト ボックス 205"/>
        <xdr:cNvSpPr txBox="1"/>
      </xdr:nvSpPr>
      <xdr:spPr>
        <a:xfrm>
          <a:off x="830795" y="129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20512</xdr:rowOff>
    </xdr:from>
    <xdr:to>
      <xdr:col>24</xdr:col>
      <xdr:colOff>63500</xdr:colOff>
      <xdr:row>94</xdr:row>
      <xdr:rowOff>43199</xdr:rowOff>
    </xdr:to>
    <xdr:cxnSp macro="">
      <xdr:nvCxnSpPr>
        <xdr:cNvPr id="237" name="直線コネクタ 236"/>
        <xdr:cNvCxnSpPr/>
      </xdr:nvCxnSpPr>
      <xdr:spPr>
        <a:xfrm flipV="1">
          <a:off x="3797300" y="16136812"/>
          <a:ext cx="838200" cy="2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38"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43199</xdr:rowOff>
    </xdr:from>
    <xdr:to>
      <xdr:col>19</xdr:col>
      <xdr:colOff>177800</xdr:colOff>
      <xdr:row>94</xdr:row>
      <xdr:rowOff>43830</xdr:rowOff>
    </xdr:to>
    <xdr:cxnSp macro="">
      <xdr:nvCxnSpPr>
        <xdr:cNvPr id="240" name="直線コネクタ 239"/>
        <xdr:cNvCxnSpPr/>
      </xdr:nvCxnSpPr>
      <xdr:spPr>
        <a:xfrm flipV="1">
          <a:off x="2908300" y="16159499"/>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2" name="テキスト ボックス 241"/>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43830</xdr:rowOff>
    </xdr:from>
    <xdr:to>
      <xdr:col>15</xdr:col>
      <xdr:colOff>50800</xdr:colOff>
      <xdr:row>94</xdr:row>
      <xdr:rowOff>130132</xdr:rowOff>
    </xdr:to>
    <xdr:cxnSp macro="">
      <xdr:nvCxnSpPr>
        <xdr:cNvPr id="243" name="直線コネクタ 242"/>
        <xdr:cNvCxnSpPr/>
      </xdr:nvCxnSpPr>
      <xdr:spPr>
        <a:xfrm flipV="1">
          <a:off x="2019300" y="16160130"/>
          <a:ext cx="889000" cy="8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5" name="テキスト ボックス 244"/>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130132</xdr:rowOff>
    </xdr:from>
    <xdr:to>
      <xdr:col>10</xdr:col>
      <xdr:colOff>114300</xdr:colOff>
      <xdr:row>94</xdr:row>
      <xdr:rowOff>155811</xdr:rowOff>
    </xdr:to>
    <xdr:cxnSp macro="">
      <xdr:nvCxnSpPr>
        <xdr:cNvPr id="246" name="直線コネクタ 245"/>
        <xdr:cNvCxnSpPr/>
      </xdr:nvCxnSpPr>
      <xdr:spPr>
        <a:xfrm flipV="1">
          <a:off x="1130300" y="16246432"/>
          <a:ext cx="889000" cy="2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159646</xdr:rowOff>
    </xdr:from>
    <xdr:to>
      <xdr:col>10</xdr:col>
      <xdr:colOff>165100</xdr:colOff>
      <xdr:row>96</xdr:row>
      <xdr:rowOff>89796</xdr:rowOff>
    </xdr:to>
    <xdr:sp macro="" textlink="">
      <xdr:nvSpPr>
        <xdr:cNvPr id="247" name="フローチャート: 判断 246"/>
        <xdr:cNvSpPr/>
      </xdr:nvSpPr>
      <xdr:spPr>
        <a:xfrm>
          <a:off x="1968500" y="1644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80923</xdr:rowOff>
    </xdr:from>
    <xdr:ext cx="534377" cy="259045"/>
    <xdr:sp macro="" textlink="">
      <xdr:nvSpPr>
        <xdr:cNvPr id="248" name="テキスト ボックス 247"/>
        <xdr:cNvSpPr txBox="1"/>
      </xdr:nvSpPr>
      <xdr:spPr>
        <a:xfrm>
          <a:off x="1752111" y="165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30183</xdr:rowOff>
    </xdr:from>
    <xdr:to>
      <xdr:col>6</xdr:col>
      <xdr:colOff>38100</xdr:colOff>
      <xdr:row>96</xdr:row>
      <xdr:rowOff>131783</xdr:rowOff>
    </xdr:to>
    <xdr:sp macro="" textlink="">
      <xdr:nvSpPr>
        <xdr:cNvPr id="249" name="フローチャート: 判断 248"/>
        <xdr:cNvSpPr/>
      </xdr:nvSpPr>
      <xdr:spPr>
        <a:xfrm>
          <a:off x="1079500" y="1648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122910</xdr:rowOff>
    </xdr:from>
    <xdr:ext cx="534377" cy="259045"/>
    <xdr:sp macro="" textlink="">
      <xdr:nvSpPr>
        <xdr:cNvPr id="250" name="テキスト ボックス 249"/>
        <xdr:cNvSpPr txBox="1"/>
      </xdr:nvSpPr>
      <xdr:spPr>
        <a:xfrm>
          <a:off x="863111" y="16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141162</xdr:rowOff>
    </xdr:from>
    <xdr:to>
      <xdr:col>24</xdr:col>
      <xdr:colOff>114300</xdr:colOff>
      <xdr:row>94</xdr:row>
      <xdr:rowOff>71312</xdr:rowOff>
    </xdr:to>
    <xdr:sp macro="" textlink="">
      <xdr:nvSpPr>
        <xdr:cNvPr id="256" name="楕円 255"/>
        <xdr:cNvSpPr/>
      </xdr:nvSpPr>
      <xdr:spPr>
        <a:xfrm>
          <a:off x="4584700" y="160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164039</xdr:rowOff>
    </xdr:from>
    <xdr:ext cx="534377" cy="259045"/>
    <xdr:sp macro="" textlink="">
      <xdr:nvSpPr>
        <xdr:cNvPr id="257" name="衛生費該当値テキスト"/>
        <xdr:cNvSpPr txBox="1"/>
      </xdr:nvSpPr>
      <xdr:spPr>
        <a:xfrm>
          <a:off x="4686300" y="159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163849</xdr:rowOff>
    </xdr:from>
    <xdr:to>
      <xdr:col>20</xdr:col>
      <xdr:colOff>38100</xdr:colOff>
      <xdr:row>94</xdr:row>
      <xdr:rowOff>93999</xdr:rowOff>
    </xdr:to>
    <xdr:sp macro="" textlink="">
      <xdr:nvSpPr>
        <xdr:cNvPr id="258" name="楕円 257"/>
        <xdr:cNvSpPr/>
      </xdr:nvSpPr>
      <xdr:spPr>
        <a:xfrm>
          <a:off x="3746500" y="16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110526</xdr:rowOff>
    </xdr:from>
    <xdr:ext cx="534377" cy="259045"/>
    <xdr:sp macro="" textlink="">
      <xdr:nvSpPr>
        <xdr:cNvPr id="259" name="テキスト ボックス 258"/>
        <xdr:cNvSpPr txBox="1"/>
      </xdr:nvSpPr>
      <xdr:spPr>
        <a:xfrm>
          <a:off x="3530111" y="15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164480</xdr:rowOff>
    </xdr:from>
    <xdr:to>
      <xdr:col>15</xdr:col>
      <xdr:colOff>101600</xdr:colOff>
      <xdr:row>94</xdr:row>
      <xdr:rowOff>94630</xdr:rowOff>
    </xdr:to>
    <xdr:sp macro="" textlink="">
      <xdr:nvSpPr>
        <xdr:cNvPr id="260" name="楕円 259"/>
        <xdr:cNvSpPr/>
      </xdr:nvSpPr>
      <xdr:spPr>
        <a:xfrm>
          <a:off x="2857500" y="161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111157</xdr:rowOff>
    </xdr:from>
    <xdr:ext cx="534377" cy="259045"/>
    <xdr:sp macro="" textlink="">
      <xdr:nvSpPr>
        <xdr:cNvPr id="261" name="テキスト ボックス 260"/>
        <xdr:cNvSpPr txBox="1"/>
      </xdr:nvSpPr>
      <xdr:spPr>
        <a:xfrm>
          <a:off x="2641111" y="1588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79332</xdr:rowOff>
    </xdr:from>
    <xdr:to>
      <xdr:col>10</xdr:col>
      <xdr:colOff>165100</xdr:colOff>
      <xdr:row>95</xdr:row>
      <xdr:rowOff>9482</xdr:rowOff>
    </xdr:to>
    <xdr:sp macro="" textlink="">
      <xdr:nvSpPr>
        <xdr:cNvPr id="262" name="楕円 261"/>
        <xdr:cNvSpPr/>
      </xdr:nvSpPr>
      <xdr:spPr>
        <a:xfrm>
          <a:off x="1968500" y="1619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26009</xdr:rowOff>
    </xdr:from>
    <xdr:ext cx="534377" cy="259045"/>
    <xdr:sp macro="" textlink="">
      <xdr:nvSpPr>
        <xdr:cNvPr id="263" name="テキスト ボックス 262"/>
        <xdr:cNvSpPr txBox="1"/>
      </xdr:nvSpPr>
      <xdr:spPr>
        <a:xfrm>
          <a:off x="1752111" y="1597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105011</xdr:rowOff>
    </xdr:from>
    <xdr:to>
      <xdr:col>6</xdr:col>
      <xdr:colOff>38100</xdr:colOff>
      <xdr:row>95</xdr:row>
      <xdr:rowOff>35161</xdr:rowOff>
    </xdr:to>
    <xdr:sp macro="" textlink="">
      <xdr:nvSpPr>
        <xdr:cNvPr id="264" name="楕円 263"/>
        <xdr:cNvSpPr/>
      </xdr:nvSpPr>
      <xdr:spPr>
        <a:xfrm>
          <a:off x="1079500" y="1622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51688</xdr:rowOff>
    </xdr:from>
    <xdr:ext cx="534377" cy="259045"/>
    <xdr:sp macro="" textlink="">
      <xdr:nvSpPr>
        <xdr:cNvPr id="265" name="テキスト ボックス 264"/>
        <xdr:cNvSpPr txBox="1"/>
      </xdr:nvSpPr>
      <xdr:spPr>
        <a:xfrm>
          <a:off x="863111" y="1599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23114</xdr:rowOff>
    </xdr:from>
    <xdr:to>
      <xdr:col>55</xdr:col>
      <xdr:colOff>0</xdr:colOff>
      <xdr:row>37</xdr:row>
      <xdr:rowOff>24943</xdr:rowOff>
    </xdr:to>
    <xdr:cxnSp macro="">
      <xdr:nvCxnSpPr>
        <xdr:cNvPr id="292" name="直線コネクタ 291"/>
        <xdr:cNvCxnSpPr/>
      </xdr:nvCxnSpPr>
      <xdr:spPr>
        <a:xfrm>
          <a:off x="9639300" y="636676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23114</xdr:rowOff>
    </xdr:from>
    <xdr:to>
      <xdr:col>50</xdr:col>
      <xdr:colOff>114300</xdr:colOff>
      <xdr:row>37</xdr:row>
      <xdr:rowOff>31343</xdr:rowOff>
    </xdr:to>
    <xdr:cxnSp macro="">
      <xdr:nvCxnSpPr>
        <xdr:cNvPr id="295" name="直線コネクタ 294"/>
        <xdr:cNvCxnSpPr/>
      </xdr:nvCxnSpPr>
      <xdr:spPr>
        <a:xfrm flipV="1">
          <a:off x="8750300" y="636676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58319</xdr:rowOff>
    </xdr:from>
    <xdr:to>
      <xdr:col>45</xdr:col>
      <xdr:colOff>177800</xdr:colOff>
      <xdr:row>37</xdr:row>
      <xdr:rowOff>31343</xdr:rowOff>
    </xdr:to>
    <xdr:cxnSp macro="">
      <xdr:nvCxnSpPr>
        <xdr:cNvPr id="298" name="直線コネクタ 297"/>
        <xdr:cNvCxnSpPr/>
      </xdr:nvCxnSpPr>
      <xdr:spPr>
        <a:xfrm>
          <a:off x="7861300" y="6059069"/>
          <a:ext cx="889000" cy="31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85751</xdr:rowOff>
    </xdr:from>
    <xdr:to>
      <xdr:col>41</xdr:col>
      <xdr:colOff>50800</xdr:colOff>
      <xdr:row>35</xdr:row>
      <xdr:rowOff>58319</xdr:rowOff>
    </xdr:to>
    <xdr:cxnSp macro="">
      <xdr:nvCxnSpPr>
        <xdr:cNvPr id="301" name="直線コネクタ 300"/>
        <xdr:cNvCxnSpPr/>
      </xdr:nvCxnSpPr>
      <xdr:spPr>
        <a:xfrm>
          <a:off x="6972300" y="5572151"/>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41808</xdr:rowOff>
    </xdr:from>
    <xdr:to>
      <xdr:col>41</xdr:col>
      <xdr:colOff>101600</xdr:colOff>
      <xdr:row>36</xdr:row>
      <xdr:rowOff>143408</xdr:rowOff>
    </xdr:to>
    <xdr:sp macro="" textlink="">
      <xdr:nvSpPr>
        <xdr:cNvPr id="302" name="フローチャート: 判断 301"/>
        <xdr:cNvSpPr/>
      </xdr:nvSpPr>
      <xdr:spPr>
        <a:xfrm>
          <a:off x="7810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134535</xdr:rowOff>
    </xdr:from>
    <xdr:ext cx="378565" cy="259045"/>
    <xdr:sp macro="" textlink="">
      <xdr:nvSpPr>
        <xdr:cNvPr id="303" name="テキスト ボックス 302"/>
        <xdr:cNvSpPr txBox="1"/>
      </xdr:nvSpPr>
      <xdr:spPr>
        <a:xfrm>
          <a:off x="7672017" y="6306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71984</xdr:rowOff>
    </xdr:from>
    <xdr:to>
      <xdr:col>36</xdr:col>
      <xdr:colOff>165100</xdr:colOff>
      <xdr:row>35</xdr:row>
      <xdr:rowOff>2134</xdr:rowOff>
    </xdr:to>
    <xdr:sp macro="" textlink="">
      <xdr:nvSpPr>
        <xdr:cNvPr id="304" name="フローチャート: 判断 303"/>
        <xdr:cNvSpPr/>
      </xdr:nvSpPr>
      <xdr:spPr>
        <a:xfrm>
          <a:off x="6921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164711</xdr:rowOff>
    </xdr:from>
    <xdr:ext cx="469744" cy="259045"/>
    <xdr:sp macro="" textlink="">
      <xdr:nvSpPr>
        <xdr:cNvPr id="305" name="テキスト ボックス 304"/>
        <xdr:cNvSpPr txBox="1"/>
      </xdr:nvSpPr>
      <xdr:spPr>
        <a:xfrm>
          <a:off x="6737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145593</xdr:rowOff>
    </xdr:from>
    <xdr:to>
      <xdr:col>55</xdr:col>
      <xdr:colOff>50800</xdr:colOff>
      <xdr:row>37</xdr:row>
      <xdr:rowOff>75743</xdr:rowOff>
    </xdr:to>
    <xdr:sp macro="" textlink="">
      <xdr:nvSpPr>
        <xdr:cNvPr id="311" name="楕円 310"/>
        <xdr:cNvSpPr/>
      </xdr:nvSpPr>
      <xdr:spPr>
        <a:xfrm>
          <a:off x="104267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168470</xdr:rowOff>
    </xdr:from>
    <xdr:ext cx="378565" cy="259045"/>
    <xdr:sp macro="" textlink="">
      <xdr:nvSpPr>
        <xdr:cNvPr id="312" name="労働費該当値テキスト"/>
        <xdr:cNvSpPr txBox="1"/>
      </xdr:nvSpPr>
      <xdr:spPr>
        <a:xfrm>
          <a:off x="10528300" y="616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143764</xdr:rowOff>
    </xdr:from>
    <xdr:to>
      <xdr:col>50</xdr:col>
      <xdr:colOff>165100</xdr:colOff>
      <xdr:row>37</xdr:row>
      <xdr:rowOff>73914</xdr:rowOff>
    </xdr:to>
    <xdr:sp macro="" textlink="">
      <xdr:nvSpPr>
        <xdr:cNvPr id="313" name="楕円 312"/>
        <xdr:cNvSpPr/>
      </xdr:nvSpPr>
      <xdr:spPr>
        <a:xfrm>
          <a:off x="95885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65041</xdr:rowOff>
    </xdr:from>
    <xdr:ext cx="378565" cy="259045"/>
    <xdr:sp macro="" textlink="">
      <xdr:nvSpPr>
        <xdr:cNvPr id="314" name="テキスト ボックス 313"/>
        <xdr:cNvSpPr txBox="1"/>
      </xdr:nvSpPr>
      <xdr:spPr>
        <a:xfrm>
          <a:off x="9450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151993</xdr:rowOff>
    </xdr:from>
    <xdr:to>
      <xdr:col>46</xdr:col>
      <xdr:colOff>38100</xdr:colOff>
      <xdr:row>37</xdr:row>
      <xdr:rowOff>82143</xdr:rowOff>
    </xdr:to>
    <xdr:sp macro="" textlink="">
      <xdr:nvSpPr>
        <xdr:cNvPr id="315" name="楕円 314"/>
        <xdr:cNvSpPr/>
      </xdr:nvSpPr>
      <xdr:spPr>
        <a:xfrm>
          <a:off x="8699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73270</xdr:rowOff>
    </xdr:from>
    <xdr:ext cx="378565" cy="259045"/>
    <xdr:sp macro="" textlink="">
      <xdr:nvSpPr>
        <xdr:cNvPr id="316" name="テキスト ボックス 315"/>
        <xdr:cNvSpPr txBox="1"/>
      </xdr:nvSpPr>
      <xdr:spPr>
        <a:xfrm>
          <a:off x="8561017" y="64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7519</xdr:rowOff>
    </xdr:from>
    <xdr:to>
      <xdr:col>41</xdr:col>
      <xdr:colOff>101600</xdr:colOff>
      <xdr:row>35</xdr:row>
      <xdr:rowOff>109119</xdr:rowOff>
    </xdr:to>
    <xdr:sp macro="" textlink="">
      <xdr:nvSpPr>
        <xdr:cNvPr id="317" name="楕円 316"/>
        <xdr:cNvSpPr/>
      </xdr:nvSpPr>
      <xdr:spPr>
        <a:xfrm>
          <a:off x="7810500" y="60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125646</xdr:rowOff>
    </xdr:from>
    <xdr:ext cx="469744" cy="259045"/>
    <xdr:sp macro="" textlink="">
      <xdr:nvSpPr>
        <xdr:cNvPr id="318" name="テキスト ボックス 317"/>
        <xdr:cNvSpPr txBox="1"/>
      </xdr:nvSpPr>
      <xdr:spPr>
        <a:xfrm>
          <a:off x="7626428" y="578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34951</xdr:rowOff>
    </xdr:from>
    <xdr:to>
      <xdr:col>36</xdr:col>
      <xdr:colOff>165100</xdr:colOff>
      <xdr:row>32</xdr:row>
      <xdr:rowOff>136551</xdr:rowOff>
    </xdr:to>
    <xdr:sp macro="" textlink="">
      <xdr:nvSpPr>
        <xdr:cNvPr id="319" name="楕円 318"/>
        <xdr:cNvSpPr/>
      </xdr:nvSpPr>
      <xdr:spPr>
        <a:xfrm>
          <a:off x="6921500" y="55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153078</xdr:rowOff>
    </xdr:from>
    <xdr:ext cx="469744" cy="259045"/>
    <xdr:sp macro="" textlink="">
      <xdr:nvSpPr>
        <xdr:cNvPr id="320" name="テキスト ボックス 319"/>
        <xdr:cNvSpPr txBox="1"/>
      </xdr:nvSpPr>
      <xdr:spPr>
        <a:xfrm>
          <a:off x="6737428" y="52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168909</xdr:rowOff>
    </xdr:from>
    <xdr:to>
      <xdr:col>55</xdr:col>
      <xdr:colOff>0</xdr:colOff>
      <xdr:row>57</xdr:row>
      <xdr:rowOff>2483</xdr:rowOff>
    </xdr:to>
    <xdr:cxnSp macro="">
      <xdr:nvCxnSpPr>
        <xdr:cNvPr id="345" name="直線コネクタ 344"/>
        <xdr:cNvCxnSpPr/>
      </xdr:nvCxnSpPr>
      <xdr:spPr>
        <a:xfrm flipV="1">
          <a:off x="9639300" y="9770109"/>
          <a:ext cx="838200" cy="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2483</xdr:rowOff>
    </xdr:from>
    <xdr:to>
      <xdr:col>50</xdr:col>
      <xdr:colOff>114300</xdr:colOff>
      <xdr:row>57</xdr:row>
      <xdr:rowOff>3289</xdr:rowOff>
    </xdr:to>
    <xdr:cxnSp macro="">
      <xdr:nvCxnSpPr>
        <xdr:cNvPr id="348" name="直線コネクタ 347"/>
        <xdr:cNvCxnSpPr/>
      </xdr:nvCxnSpPr>
      <xdr:spPr>
        <a:xfrm flipV="1">
          <a:off x="8750300" y="9775133"/>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69656</xdr:rowOff>
    </xdr:from>
    <xdr:ext cx="534377" cy="259045"/>
    <xdr:sp macro="" textlink="">
      <xdr:nvSpPr>
        <xdr:cNvPr id="350" name="テキスト ボックス 349"/>
        <xdr:cNvSpPr txBox="1"/>
      </xdr:nvSpPr>
      <xdr:spPr>
        <a:xfrm>
          <a:off x="9372111" y="94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3289</xdr:rowOff>
    </xdr:from>
    <xdr:to>
      <xdr:col>45</xdr:col>
      <xdr:colOff>177800</xdr:colOff>
      <xdr:row>57</xdr:row>
      <xdr:rowOff>61981</xdr:rowOff>
    </xdr:to>
    <xdr:cxnSp macro="">
      <xdr:nvCxnSpPr>
        <xdr:cNvPr id="351" name="直線コネクタ 350"/>
        <xdr:cNvCxnSpPr/>
      </xdr:nvCxnSpPr>
      <xdr:spPr>
        <a:xfrm flipV="1">
          <a:off x="7861300" y="9775939"/>
          <a:ext cx="889000" cy="5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40166</xdr:rowOff>
    </xdr:from>
    <xdr:ext cx="534377" cy="259045"/>
    <xdr:sp macro="" textlink="">
      <xdr:nvSpPr>
        <xdr:cNvPr id="353" name="テキスト ボックス 352"/>
        <xdr:cNvSpPr txBox="1"/>
      </xdr:nvSpPr>
      <xdr:spPr>
        <a:xfrm>
          <a:off x="8483111" y="946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20262</xdr:rowOff>
    </xdr:from>
    <xdr:to>
      <xdr:col>41</xdr:col>
      <xdr:colOff>50800</xdr:colOff>
      <xdr:row>57</xdr:row>
      <xdr:rowOff>61981</xdr:rowOff>
    </xdr:to>
    <xdr:cxnSp macro="">
      <xdr:nvCxnSpPr>
        <xdr:cNvPr id="354" name="直線コネクタ 353"/>
        <xdr:cNvCxnSpPr/>
      </xdr:nvCxnSpPr>
      <xdr:spPr>
        <a:xfrm>
          <a:off x="6972300" y="9792912"/>
          <a:ext cx="889000" cy="4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160241</xdr:rowOff>
    </xdr:from>
    <xdr:to>
      <xdr:col>41</xdr:col>
      <xdr:colOff>101600</xdr:colOff>
      <xdr:row>57</xdr:row>
      <xdr:rowOff>90391</xdr:rowOff>
    </xdr:to>
    <xdr:sp macro="" textlink="">
      <xdr:nvSpPr>
        <xdr:cNvPr id="355" name="フローチャート: 判断 354"/>
        <xdr:cNvSpPr/>
      </xdr:nvSpPr>
      <xdr:spPr>
        <a:xfrm>
          <a:off x="7810500" y="97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106918</xdr:rowOff>
    </xdr:from>
    <xdr:ext cx="534377" cy="259045"/>
    <xdr:sp macro="" textlink="">
      <xdr:nvSpPr>
        <xdr:cNvPr id="356" name="テキスト ボックス 355"/>
        <xdr:cNvSpPr txBox="1"/>
      </xdr:nvSpPr>
      <xdr:spPr>
        <a:xfrm>
          <a:off x="7594111" y="95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158028</xdr:rowOff>
    </xdr:from>
    <xdr:to>
      <xdr:col>36</xdr:col>
      <xdr:colOff>165100</xdr:colOff>
      <xdr:row>57</xdr:row>
      <xdr:rowOff>88178</xdr:rowOff>
    </xdr:to>
    <xdr:sp macro="" textlink="">
      <xdr:nvSpPr>
        <xdr:cNvPr id="357" name="フローチャート: 判断 356"/>
        <xdr:cNvSpPr/>
      </xdr:nvSpPr>
      <xdr:spPr>
        <a:xfrm>
          <a:off x="6921500" y="975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79305</xdr:rowOff>
    </xdr:from>
    <xdr:ext cx="534377" cy="259045"/>
    <xdr:sp macro="" textlink="">
      <xdr:nvSpPr>
        <xdr:cNvPr id="358" name="テキスト ボックス 357"/>
        <xdr:cNvSpPr txBox="1"/>
      </xdr:nvSpPr>
      <xdr:spPr>
        <a:xfrm>
          <a:off x="6705111" y="985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118109</xdr:rowOff>
    </xdr:from>
    <xdr:to>
      <xdr:col>55</xdr:col>
      <xdr:colOff>50800</xdr:colOff>
      <xdr:row>57</xdr:row>
      <xdr:rowOff>48259</xdr:rowOff>
    </xdr:to>
    <xdr:sp macro="" textlink="">
      <xdr:nvSpPr>
        <xdr:cNvPr id="364" name="楕円 363"/>
        <xdr:cNvSpPr/>
      </xdr:nvSpPr>
      <xdr:spPr>
        <a:xfrm>
          <a:off x="10426700" y="971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140986</xdr:rowOff>
    </xdr:from>
    <xdr:ext cx="534377" cy="259045"/>
    <xdr:sp macro="" textlink="">
      <xdr:nvSpPr>
        <xdr:cNvPr id="365" name="農林水産業費該当値テキスト"/>
        <xdr:cNvSpPr txBox="1"/>
      </xdr:nvSpPr>
      <xdr:spPr>
        <a:xfrm>
          <a:off x="10528300" y="957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123133</xdr:rowOff>
    </xdr:from>
    <xdr:to>
      <xdr:col>50</xdr:col>
      <xdr:colOff>165100</xdr:colOff>
      <xdr:row>57</xdr:row>
      <xdr:rowOff>53283</xdr:rowOff>
    </xdr:to>
    <xdr:sp macro="" textlink="">
      <xdr:nvSpPr>
        <xdr:cNvPr id="366" name="楕円 365"/>
        <xdr:cNvSpPr/>
      </xdr:nvSpPr>
      <xdr:spPr>
        <a:xfrm>
          <a:off x="9588500" y="972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44410</xdr:rowOff>
    </xdr:from>
    <xdr:ext cx="534377" cy="259045"/>
    <xdr:sp macro="" textlink="">
      <xdr:nvSpPr>
        <xdr:cNvPr id="367" name="テキスト ボックス 366"/>
        <xdr:cNvSpPr txBox="1"/>
      </xdr:nvSpPr>
      <xdr:spPr>
        <a:xfrm>
          <a:off x="9372111" y="981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123939</xdr:rowOff>
    </xdr:from>
    <xdr:to>
      <xdr:col>46</xdr:col>
      <xdr:colOff>38100</xdr:colOff>
      <xdr:row>57</xdr:row>
      <xdr:rowOff>54089</xdr:rowOff>
    </xdr:to>
    <xdr:sp macro="" textlink="">
      <xdr:nvSpPr>
        <xdr:cNvPr id="368" name="楕円 367"/>
        <xdr:cNvSpPr/>
      </xdr:nvSpPr>
      <xdr:spPr>
        <a:xfrm>
          <a:off x="8699500" y="972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45216</xdr:rowOff>
    </xdr:from>
    <xdr:ext cx="534377" cy="259045"/>
    <xdr:sp macro="" textlink="">
      <xdr:nvSpPr>
        <xdr:cNvPr id="369" name="テキスト ボックス 368"/>
        <xdr:cNvSpPr txBox="1"/>
      </xdr:nvSpPr>
      <xdr:spPr>
        <a:xfrm>
          <a:off x="8483111" y="981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11181</xdr:rowOff>
    </xdr:from>
    <xdr:to>
      <xdr:col>41</xdr:col>
      <xdr:colOff>101600</xdr:colOff>
      <xdr:row>57</xdr:row>
      <xdr:rowOff>112781</xdr:rowOff>
    </xdr:to>
    <xdr:sp macro="" textlink="">
      <xdr:nvSpPr>
        <xdr:cNvPr id="370" name="楕円 369"/>
        <xdr:cNvSpPr/>
      </xdr:nvSpPr>
      <xdr:spPr>
        <a:xfrm>
          <a:off x="7810500" y="978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103908</xdr:rowOff>
    </xdr:from>
    <xdr:ext cx="534377" cy="259045"/>
    <xdr:sp macro="" textlink="">
      <xdr:nvSpPr>
        <xdr:cNvPr id="371" name="テキスト ボックス 370"/>
        <xdr:cNvSpPr txBox="1"/>
      </xdr:nvSpPr>
      <xdr:spPr>
        <a:xfrm>
          <a:off x="7594111" y="987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140912</xdr:rowOff>
    </xdr:from>
    <xdr:to>
      <xdr:col>36</xdr:col>
      <xdr:colOff>165100</xdr:colOff>
      <xdr:row>57</xdr:row>
      <xdr:rowOff>71062</xdr:rowOff>
    </xdr:to>
    <xdr:sp macro="" textlink="">
      <xdr:nvSpPr>
        <xdr:cNvPr id="372" name="楕円 371"/>
        <xdr:cNvSpPr/>
      </xdr:nvSpPr>
      <xdr:spPr>
        <a:xfrm>
          <a:off x="6921500" y="974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87589</xdr:rowOff>
    </xdr:from>
    <xdr:ext cx="534377" cy="259045"/>
    <xdr:sp macro="" textlink="">
      <xdr:nvSpPr>
        <xdr:cNvPr id="373" name="テキスト ボックス 372"/>
        <xdr:cNvSpPr txBox="1"/>
      </xdr:nvSpPr>
      <xdr:spPr>
        <a:xfrm>
          <a:off x="6705111" y="95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148984</xdr:rowOff>
    </xdr:from>
    <xdr:to>
      <xdr:col>55</xdr:col>
      <xdr:colOff>0</xdr:colOff>
      <xdr:row>75</xdr:row>
      <xdr:rowOff>154457</xdr:rowOff>
    </xdr:to>
    <xdr:cxnSp macro="">
      <xdr:nvCxnSpPr>
        <xdr:cNvPr id="402" name="直線コネクタ 401"/>
        <xdr:cNvCxnSpPr/>
      </xdr:nvCxnSpPr>
      <xdr:spPr>
        <a:xfrm flipV="1">
          <a:off x="9639300" y="12664834"/>
          <a:ext cx="838200" cy="34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154457</xdr:rowOff>
    </xdr:from>
    <xdr:to>
      <xdr:col>50</xdr:col>
      <xdr:colOff>114300</xdr:colOff>
      <xdr:row>76</xdr:row>
      <xdr:rowOff>32232</xdr:rowOff>
    </xdr:to>
    <xdr:cxnSp macro="">
      <xdr:nvCxnSpPr>
        <xdr:cNvPr id="405" name="直線コネクタ 404"/>
        <xdr:cNvCxnSpPr/>
      </xdr:nvCxnSpPr>
      <xdr:spPr>
        <a:xfrm flipV="1">
          <a:off x="8750300" y="13013207"/>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32232</xdr:rowOff>
    </xdr:from>
    <xdr:to>
      <xdr:col>45</xdr:col>
      <xdr:colOff>177800</xdr:colOff>
      <xdr:row>77</xdr:row>
      <xdr:rowOff>60947</xdr:rowOff>
    </xdr:to>
    <xdr:cxnSp macro="">
      <xdr:nvCxnSpPr>
        <xdr:cNvPr id="408" name="直線コネクタ 407"/>
        <xdr:cNvCxnSpPr/>
      </xdr:nvCxnSpPr>
      <xdr:spPr>
        <a:xfrm flipV="1">
          <a:off x="7861300" y="13062432"/>
          <a:ext cx="889000" cy="20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26493</xdr:rowOff>
    </xdr:from>
    <xdr:to>
      <xdr:col>41</xdr:col>
      <xdr:colOff>50800</xdr:colOff>
      <xdr:row>77</xdr:row>
      <xdr:rowOff>60947</xdr:rowOff>
    </xdr:to>
    <xdr:cxnSp macro="">
      <xdr:nvCxnSpPr>
        <xdr:cNvPr id="411" name="直線コネクタ 410"/>
        <xdr:cNvCxnSpPr/>
      </xdr:nvCxnSpPr>
      <xdr:spPr>
        <a:xfrm>
          <a:off x="6972300" y="13228143"/>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8001</xdr:rowOff>
    </xdr:from>
    <xdr:to>
      <xdr:col>41</xdr:col>
      <xdr:colOff>101600</xdr:colOff>
      <xdr:row>78</xdr:row>
      <xdr:rowOff>109601</xdr:rowOff>
    </xdr:to>
    <xdr:sp macro="" textlink="">
      <xdr:nvSpPr>
        <xdr:cNvPr id="412" name="フローチャート: 判断 411"/>
        <xdr:cNvSpPr/>
      </xdr:nvSpPr>
      <xdr:spPr>
        <a:xfrm>
          <a:off x="7810500" y="133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100728</xdr:rowOff>
    </xdr:from>
    <xdr:ext cx="534377" cy="259045"/>
    <xdr:sp macro="" textlink="">
      <xdr:nvSpPr>
        <xdr:cNvPr id="413" name="テキスト ボックス 412"/>
        <xdr:cNvSpPr txBox="1"/>
      </xdr:nvSpPr>
      <xdr:spPr>
        <a:xfrm>
          <a:off x="7594111" y="1347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12751</xdr:rowOff>
    </xdr:from>
    <xdr:to>
      <xdr:col>36</xdr:col>
      <xdr:colOff>165100</xdr:colOff>
      <xdr:row>78</xdr:row>
      <xdr:rowOff>114351</xdr:rowOff>
    </xdr:to>
    <xdr:sp macro="" textlink="">
      <xdr:nvSpPr>
        <xdr:cNvPr id="414" name="フローチャート: 判断 413"/>
        <xdr:cNvSpPr/>
      </xdr:nvSpPr>
      <xdr:spPr>
        <a:xfrm>
          <a:off x="6921500" y="133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105478</xdr:rowOff>
    </xdr:from>
    <xdr:ext cx="534377" cy="259045"/>
    <xdr:sp macro="" textlink="">
      <xdr:nvSpPr>
        <xdr:cNvPr id="415" name="テキスト ボックス 414"/>
        <xdr:cNvSpPr txBox="1"/>
      </xdr:nvSpPr>
      <xdr:spPr>
        <a:xfrm>
          <a:off x="6705111" y="134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98184</xdr:rowOff>
    </xdr:from>
    <xdr:to>
      <xdr:col>55</xdr:col>
      <xdr:colOff>50800</xdr:colOff>
      <xdr:row>74</xdr:row>
      <xdr:rowOff>28334</xdr:rowOff>
    </xdr:to>
    <xdr:sp macro="" textlink="">
      <xdr:nvSpPr>
        <xdr:cNvPr id="421" name="楕円 420"/>
        <xdr:cNvSpPr/>
      </xdr:nvSpPr>
      <xdr:spPr>
        <a:xfrm>
          <a:off x="10426700" y="126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121061</xdr:rowOff>
    </xdr:from>
    <xdr:ext cx="534377" cy="259045"/>
    <xdr:sp macro="" textlink="">
      <xdr:nvSpPr>
        <xdr:cNvPr id="422" name="商工費該当値テキスト"/>
        <xdr:cNvSpPr txBox="1"/>
      </xdr:nvSpPr>
      <xdr:spPr>
        <a:xfrm>
          <a:off x="10528300" y="1246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103657</xdr:rowOff>
    </xdr:from>
    <xdr:to>
      <xdr:col>50</xdr:col>
      <xdr:colOff>165100</xdr:colOff>
      <xdr:row>76</xdr:row>
      <xdr:rowOff>33807</xdr:rowOff>
    </xdr:to>
    <xdr:sp macro="" textlink="">
      <xdr:nvSpPr>
        <xdr:cNvPr id="423" name="楕円 422"/>
        <xdr:cNvSpPr/>
      </xdr:nvSpPr>
      <xdr:spPr>
        <a:xfrm>
          <a:off x="9588500" y="1296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50334</xdr:rowOff>
    </xdr:from>
    <xdr:ext cx="534377" cy="259045"/>
    <xdr:sp macro="" textlink="">
      <xdr:nvSpPr>
        <xdr:cNvPr id="424" name="テキスト ボックス 423"/>
        <xdr:cNvSpPr txBox="1"/>
      </xdr:nvSpPr>
      <xdr:spPr>
        <a:xfrm>
          <a:off x="9372111" y="1273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152882</xdr:rowOff>
    </xdr:from>
    <xdr:to>
      <xdr:col>46</xdr:col>
      <xdr:colOff>38100</xdr:colOff>
      <xdr:row>76</xdr:row>
      <xdr:rowOff>83032</xdr:rowOff>
    </xdr:to>
    <xdr:sp macro="" textlink="">
      <xdr:nvSpPr>
        <xdr:cNvPr id="425" name="楕円 424"/>
        <xdr:cNvSpPr/>
      </xdr:nvSpPr>
      <xdr:spPr>
        <a:xfrm>
          <a:off x="8699500" y="130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99560</xdr:rowOff>
    </xdr:from>
    <xdr:ext cx="534377" cy="259045"/>
    <xdr:sp macro="" textlink="">
      <xdr:nvSpPr>
        <xdr:cNvPr id="426" name="テキスト ボックス 425"/>
        <xdr:cNvSpPr txBox="1"/>
      </xdr:nvSpPr>
      <xdr:spPr>
        <a:xfrm>
          <a:off x="8483111" y="1278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10147</xdr:rowOff>
    </xdr:from>
    <xdr:to>
      <xdr:col>41</xdr:col>
      <xdr:colOff>101600</xdr:colOff>
      <xdr:row>77</xdr:row>
      <xdr:rowOff>111747</xdr:rowOff>
    </xdr:to>
    <xdr:sp macro="" textlink="">
      <xdr:nvSpPr>
        <xdr:cNvPr id="427" name="楕円 426"/>
        <xdr:cNvSpPr/>
      </xdr:nvSpPr>
      <xdr:spPr>
        <a:xfrm>
          <a:off x="7810500" y="1321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128274</xdr:rowOff>
    </xdr:from>
    <xdr:ext cx="534377" cy="259045"/>
    <xdr:sp macro="" textlink="">
      <xdr:nvSpPr>
        <xdr:cNvPr id="428" name="テキスト ボックス 427"/>
        <xdr:cNvSpPr txBox="1"/>
      </xdr:nvSpPr>
      <xdr:spPr>
        <a:xfrm>
          <a:off x="7594111" y="1298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147143</xdr:rowOff>
    </xdr:from>
    <xdr:to>
      <xdr:col>36</xdr:col>
      <xdr:colOff>165100</xdr:colOff>
      <xdr:row>77</xdr:row>
      <xdr:rowOff>77293</xdr:rowOff>
    </xdr:to>
    <xdr:sp macro="" textlink="">
      <xdr:nvSpPr>
        <xdr:cNvPr id="429" name="楕円 428"/>
        <xdr:cNvSpPr/>
      </xdr:nvSpPr>
      <xdr:spPr>
        <a:xfrm>
          <a:off x="6921500" y="131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93819</xdr:rowOff>
    </xdr:from>
    <xdr:ext cx="534377" cy="259045"/>
    <xdr:sp macro="" textlink="">
      <xdr:nvSpPr>
        <xdr:cNvPr id="430" name="テキスト ボックス 429"/>
        <xdr:cNvSpPr txBox="1"/>
      </xdr:nvSpPr>
      <xdr:spPr>
        <a:xfrm>
          <a:off x="6705111" y="1295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153130</xdr:rowOff>
    </xdr:from>
    <xdr:to>
      <xdr:col>55</xdr:col>
      <xdr:colOff>0</xdr:colOff>
      <xdr:row>97</xdr:row>
      <xdr:rowOff>157009</xdr:rowOff>
    </xdr:to>
    <xdr:cxnSp macro="">
      <xdr:nvCxnSpPr>
        <xdr:cNvPr id="455" name="直線コネクタ 454"/>
        <xdr:cNvCxnSpPr/>
      </xdr:nvCxnSpPr>
      <xdr:spPr>
        <a:xfrm>
          <a:off x="9639300" y="16783780"/>
          <a:ext cx="8382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56"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153130</xdr:rowOff>
    </xdr:from>
    <xdr:to>
      <xdr:col>50</xdr:col>
      <xdr:colOff>114300</xdr:colOff>
      <xdr:row>97</xdr:row>
      <xdr:rowOff>164247</xdr:rowOff>
    </xdr:to>
    <xdr:cxnSp macro="">
      <xdr:nvCxnSpPr>
        <xdr:cNvPr id="458" name="直線コネクタ 457"/>
        <xdr:cNvCxnSpPr/>
      </xdr:nvCxnSpPr>
      <xdr:spPr>
        <a:xfrm flipV="1">
          <a:off x="8750300" y="16783780"/>
          <a:ext cx="889000" cy="1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0" name="テキスト ボックス 459"/>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164247</xdr:rowOff>
    </xdr:from>
    <xdr:to>
      <xdr:col>45</xdr:col>
      <xdr:colOff>177800</xdr:colOff>
      <xdr:row>97</xdr:row>
      <xdr:rowOff>167658</xdr:rowOff>
    </xdr:to>
    <xdr:cxnSp macro="">
      <xdr:nvCxnSpPr>
        <xdr:cNvPr id="461" name="直線コネクタ 460"/>
        <xdr:cNvCxnSpPr/>
      </xdr:nvCxnSpPr>
      <xdr:spPr>
        <a:xfrm flipV="1">
          <a:off x="7861300" y="16794897"/>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167658</xdr:rowOff>
    </xdr:from>
    <xdr:to>
      <xdr:col>41</xdr:col>
      <xdr:colOff>50800</xdr:colOff>
      <xdr:row>98</xdr:row>
      <xdr:rowOff>115</xdr:rowOff>
    </xdr:to>
    <xdr:cxnSp macro="">
      <xdr:nvCxnSpPr>
        <xdr:cNvPr id="464" name="直線コネクタ 463"/>
        <xdr:cNvCxnSpPr/>
      </xdr:nvCxnSpPr>
      <xdr:spPr>
        <a:xfrm flipV="1">
          <a:off x="6972300" y="16798308"/>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115356</xdr:rowOff>
    </xdr:from>
    <xdr:to>
      <xdr:col>41</xdr:col>
      <xdr:colOff>101600</xdr:colOff>
      <xdr:row>98</xdr:row>
      <xdr:rowOff>45506</xdr:rowOff>
    </xdr:to>
    <xdr:sp macro="" textlink="">
      <xdr:nvSpPr>
        <xdr:cNvPr id="465" name="フローチャート: 判断 464"/>
        <xdr:cNvSpPr/>
      </xdr:nvSpPr>
      <xdr:spPr>
        <a:xfrm>
          <a:off x="7810500" y="1674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62033</xdr:rowOff>
    </xdr:from>
    <xdr:ext cx="534377" cy="259045"/>
    <xdr:sp macro="" textlink="">
      <xdr:nvSpPr>
        <xdr:cNvPr id="466" name="テキスト ボックス 465"/>
        <xdr:cNvSpPr txBox="1"/>
      </xdr:nvSpPr>
      <xdr:spPr>
        <a:xfrm>
          <a:off x="7594111" y="1652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114768</xdr:rowOff>
    </xdr:from>
    <xdr:to>
      <xdr:col>36</xdr:col>
      <xdr:colOff>165100</xdr:colOff>
      <xdr:row>98</xdr:row>
      <xdr:rowOff>44918</xdr:rowOff>
    </xdr:to>
    <xdr:sp macro="" textlink="">
      <xdr:nvSpPr>
        <xdr:cNvPr id="467" name="フローチャート: 判断 466"/>
        <xdr:cNvSpPr/>
      </xdr:nvSpPr>
      <xdr:spPr>
        <a:xfrm>
          <a:off x="6921500" y="16745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61445</xdr:rowOff>
    </xdr:from>
    <xdr:ext cx="534377" cy="259045"/>
    <xdr:sp macro="" textlink="">
      <xdr:nvSpPr>
        <xdr:cNvPr id="468" name="テキスト ボックス 467"/>
        <xdr:cNvSpPr txBox="1"/>
      </xdr:nvSpPr>
      <xdr:spPr>
        <a:xfrm>
          <a:off x="6705111" y="165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106209</xdr:rowOff>
    </xdr:from>
    <xdr:to>
      <xdr:col>55</xdr:col>
      <xdr:colOff>50800</xdr:colOff>
      <xdr:row>98</xdr:row>
      <xdr:rowOff>36359</xdr:rowOff>
    </xdr:to>
    <xdr:sp macro="" textlink="">
      <xdr:nvSpPr>
        <xdr:cNvPr id="474" name="楕円 473"/>
        <xdr:cNvSpPr/>
      </xdr:nvSpPr>
      <xdr:spPr>
        <a:xfrm>
          <a:off x="104267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65586</xdr:rowOff>
    </xdr:from>
    <xdr:ext cx="534377" cy="259045"/>
    <xdr:sp macro="" textlink="">
      <xdr:nvSpPr>
        <xdr:cNvPr id="475" name="土木費該当値テキスト"/>
        <xdr:cNvSpPr txBox="1"/>
      </xdr:nvSpPr>
      <xdr:spPr>
        <a:xfrm>
          <a:off x="10528300" y="1652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102330</xdr:rowOff>
    </xdr:from>
    <xdr:to>
      <xdr:col>50</xdr:col>
      <xdr:colOff>165100</xdr:colOff>
      <xdr:row>98</xdr:row>
      <xdr:rowOff>32480</xdr:rowOff>
    </xdr:to>
    <xdr:sp macro="" textlink="">
      <xdr:nvSpPr>
        <xdr:cNvPr id="476" name="楕円 475"/>
        <xdr:cNvSpPr/>
      </xdr:nvSpPr>
      <xdr:spPr>
        <a:xfrm>
          <a:off x="9588500" y="1673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49007</xdr:rowOff>
    </xdr:from>
    <xdr:ext cx="534377" cy="259045"/>
    <xdr:sp macro="" textlink="">
      <xdr:nvSpPr>
        <xdr:cNvPr id="477" name="テキスト ボックス 476"/>
        <xdr:cNvSpPr txBox="1"/>
      </xdr:nvSpPr>
      <xdr:spPr>
        <a:xfrm>
          <a:off x="9372111" y="165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113447</xdr:rowOff>
    </xdr:from>
    <xdr:to>
      <xdr:col>46</xdr:col>
      <xdr:colOff>38100</xdr:colOff>
      <xdr:row>98</xdr:row>
      <xdr:rowOff>43597</xdr:rowOff>
    </xdr:to>
    <xdr:sp macro="" textlink="">
      <xdr:nvSpPr>
        <xdr:cNvPr id="478" name="楕円 477"/>
        <xdr:cNvSpPr/>
      </xdr:nvSpPr>
      <xdr:spPr>
        <a:xfrm>
          <a:off x="8699500" y="1674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34724</xdr:rowOff>
    </xdr:from>
    <xdr:ext cx="534377" cy="259045"/>
    <xdr:sp macro="" textlink="">
      <xdr:nvSpPr>
        <xdr:cNvPr id="479" name="テキスト ボックス 478"/>
        <xdr:cNvSpPr txBox="1"/>
      </xdr:nvSpPr>
      <xdr:spPr>
        <a:xfrm>
          <a:off x="8483111" y="1683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116858</xdr:rowOff>
    </xdr:from>
    <xdr:to>
      <xdr:col>41</xdr:col>
      <xdr:colOff>101600</xdr:colOff>
      <xdr:row>98</xdr:row>
      <xdr:rowOff>47008</xdr:rowOff>
    </xdr:to>
    <xdr:sp macro="" textlink="">
      <xdr:nvSpPr>
        <xdr:cNvPr id="480" name="楕円 479"/>
        <xdr:cNvSpPr/>
      </xdr:nvSpPr>
      <xdr:spPr>
        <a:xfrm>
          <a:off x="7810500" y="167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38135</xdr:rowOff>
    </xdr:from>
    <xdr:ext cx="534377" cy="259045"/>
    <xdr:sp macro="" textlink="">
      <xdr:nvSpPr>
        <xdr:cNvPr id="481" name="テキスト ボックス 480"/>
        <xdr:cNvSpPr txBox="1"/>
      </xdr:nvSpPr>
      <xdr:spPr>
        <a:xfrm>
          <a:off x="7594111" y="168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120765</xdr:rowOff>
    </xdr:from>
    <xdr:to>
      <xdr:col>36</xdr:col>
      <xdr:colOff>165100</xdr:colOff>
      <xdr:row>98</xdr:row>
      <xdr:rowOff>50915</xdr:rowOff>
    </xdr:to>
    <xdr:sp macro="" textlink="">
      <xdr:nvSpPr>
        <xdr:cNvPr id="482" name="楕円 481"/>
        <xdr:cNvSpPr/>
      </xdr:nvSpPr>
      <xdr:spPr>
        <a:xfrm>
          <a:off x="6921500" y="167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42042</xdr:rowOff>
    </xdr:from>
    <xdr:ext cx="534377" cy="259045"/>
    <xdr:sp macro="" textlink="">
      <xdr:nvSpPr>
        <xdr:cNvPr id="483" name="テキスト ボックス 482"/>
        <xdr:cNvSpPr txBox="1"/>
      </xdr:nvSpPr>
      <xdr:spPr>
        <a:xfrm>
          <a:off x="6705111" y="168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99123</xdr:rowOff>
    </xdr:from>
    <xdr:to>
      <xdr:col>85</xdr:col>
      <xdr:colOff>127000</xdr:colOff>
      <xdr:row>35</xdr:row>
      <xdr:rowOff>13938</xdr:rowOff>
    </xdr:to>
    <xdr:cxnSp macro="">
      <xdr:nvCxnSpPr>
        <xdr:cNvPr id="514" name="直線コネクタ 513"/>
        <xdr:cNvCxnSpPr/>
      </xdr:nvCxnSpPr>
      <xdr:spPr>
        <a:xfrm flipV="1">
          <a:off x="15481300" y="5585523"/>
          <a:ext cx="838200" cy="4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108099</xdr:rowOff>
    </xdr:from>
    <xdr:ext cx="534377" cy="259045"/>
    <xdr:sp macro="" textlink="">
      <xdr:nvSpPr>
        <xdr:cNvPr id="515" name="消防費平均値テキスト"/>
        <xdr:cNvSpPr txBox="1"/>
      </xdr:nvSpPr>
      <xdr:spPr>
        <a:xfrm>
          <a:off x="16370300" y="6280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13938</xdr:rowOff>
    </xdr:from>
    <xdr:to>
      <xdr:col>81</xdr:col>
      <xdr:colOff>50800</xdr:colOff>
      <xdr:row>36</xdr:row>
      <xdr:rowOff>108659</xdr:rowOff>
    </xdr:to>
    <xdr:cxnSp macro="">
      <xdr:nvCxnSpPr>
        <xdr:cNvPr id="517" name="直線コネクタ 516"/>
        <xdr:cNvCxnSpPr/>
      </xdr:nvCxnSpPr>
      <xdr:spPr>
        <a:xfrm flipV="1">
          <a:off x="14592300" y="6014688"/>
          <a:ext cx="889000" cy="26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66151</xdr:rowOff>
    </xdr:from>
    <xdr:ext cx="534377" cy="259045"/>
    <xdr:sp macro="" textlink="">
      <xdr:nvSpPr>
        <xdr:cNvPr id="519" name="テキスト ボックス 518"/>
        <xdr:cNvSpPr txBox="1"/>
      </xdr:nvSpPr>
      <xdr:spPr>
        <a:xfrm>
          <a:off x="15214111" y="64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104496</xdr:rowOff>
    </xdr:from>
    <xdr:to>
      <xdr:col>76</xdr:col>
      <xdr:colOff>114300</xdr:colOff>
      <xdr:row>36</xdr:row>
      <xdr:rowOff>108659</xdr:rowOff>
    </xdr:to>
    <xdr:cxnSp macro="">
      <xdr:nvCxnSpPr>
        <xdr:cNvPr id="520" name="直線コネクタ 519"/>
        <xdr:cNvCxnSpPr/>
      </xdr:nvCxnSpPr>
      <xdr:spPr>
        <a:xfrm>
          <a:off x="13703300" y="6276696"/>
          <a:ext cx="8890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85354</xdr:rowOff>
    </xdr:from>
    <xdr:ext cx="534377" cy="259045"/>
    <xdr:sp macro="" textlink="">
      <xdr:nvSpPr>
        <xdr:cNvPr id="522" name="テキスト ボックス 521"/>
        <xdr:cNvSpPr txBox="1"/>
      </xdr:nvSpPr>
      <xdr:spPr>
        <a:xfrm>
          <a:off x="14325111" y="642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104496</xdr:rowOff>
    </xdr:from>
    <xdr:to>
      <xdr:col>71</xdr:col>
      <xdr:colOff>177800</xdr:colOff>
      <xdr:row>37</xdr:row>
      <xdr:rowOff>79252</xdr:rowOff>
    </xdr:to>
    <xdr:cxnSp macro="">
      <xdr:nvCxnSpPr>
        <xdr:cNvPr id="523" name="直線コネクタ 522"/>
        <xdr:cNvCxnSpPr/>
      </xdr:nvCxnSpPr>
      <xdr:spPr>
        <a:xfrm flipV="1">
          <a:off x="12814300" y="6276696"/>
          <a:ext cx="889000" cy="14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98044</xdr:rowOff>
    </xdr:from>
    <xdr:to>
      <xdr:col>72</xdr:col>
      <xdr:colOff>38100</xdr:colOff>
      <xdr:row>37</xdr:row>
      <xdr:rowOff>28194</xdr:rowOff>
    </xdr:to>
    <xdr:sp macro="" textlink="">
      <xdr:nvSpPr>
        <xdr:cNvPr id="524" name="フローチャート: 判断 523"/>
        <xdr:cNvSpPr/>
      </xdr:nvSpPr>
      <xdr:spPr>
        <a:xfrm>
          <a:off x="13652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19321</xdr:rowOff>
    </xdr:from>
    <xdr:ext cx="534377" cy="259045"/>
    <xdr:sp macro="" textlink="">
      <xdr:nvSpPr>
        <xdr:cNvPr id="525" name="テキスト ボックス 524"/>
        <xdr:cNvSpPr txBox="1"/>
      </xdr:nvSpPr>
      <xdr:spPr>
        <a:xfrm>
          <a:off x="13436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101898</xdr:rowOff>
    </xdr:from>
    <xdr:to>
      <xdr:col>67</xdr:col>
      <xdr:colOff>101600</xdr:colOff>
      <xdr:row>37</xdr:row>
      <xdr:rowOff>32048</xdr:rowOff>
    </xdr:to>
    <xdr:sp macro="" textlink="">
      <xdr:nvSpPr>
        <xdr:cNvPr id="526" name="フローチャート: 判断 525"/>
        <xdr:cNvSpPr/>
      </xdr:nvSpPr>
      <xdr:spPr>
        <a:xfrm>
          <a:off x="12763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48575</xdr:rowOff>
    </xdr:from>
    <xdr:ext cx="534377" cy="259045"/>
    <xdr:sp macro="" textlink="">
      <xdr:nvSpPr>
        <xdr:cNvPr id="527" name="テキスト ボックス 526"/>
        <xdr:cNvSpPr txBox="1"/>
      </xdr:nvSpPr>
      <xdr:spPr>
        <a:xfrm>
          <a:off x="12547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48323</xdr:rowOff>
    </xdr:from>
    <xdr:to>
      <xdr:col>85</xdr:col>
      <xdr:colOff>177800</xdr:colOff>
      <xdr:row>32</xdr:row>
      <xdr:rowOff>149923</xdr:rowOff>
    </xdr:to>
    <xdr:sp macro="" textlink="">
      <xdr:nvSpPr>
        <xdr:cNvPr id="533" name="楕円 532"/>
        <xdr:cNvSpPr/>
      </xdr:nvSpPr>
      <xdr:spPr>
        <a:xfrm>
          <a:off x="16268700" y="553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71200</xdr:rowOff>
    </xdr:from>
    <xdr:ext cx="534377" cy="259045"/>
    <xdr:sp macro="" textlink="">
      <xdr:nvSpPr>
        <xdr:cNvPr id="534" name="消防費該当値テキスト"/>
        <xdr:cNvSpPr txBox="1"/>
      </xdr:nvSpPr>
      <xdr:spPr>
        <a:xfrm>
          <a:off x="16370300" y="53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134588</xdr:rowOff>
    </xdr:from>
    <xdr:to>
      <xdr:col>81</xdr:col>
      <xdr:colOff>101600</xdr:colOff>
      <xdr:row>35</xdr:row>
      <xdr:rowOff>64738</xdr:rowOff>
    </xdr:to>
    <xdr:sp macro="" textlink="">
      <xdr:nvSpPr>
        <xdr:cNvPr id="535" name="楕円 534"/>
        <xdr:cNvSpPr/>
      </xdr:nvSpPr>
      <xdr:spPr>
        <a:xfrm>
          <a:off x="15430500" y="596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81265</xdr:rowOff>
    </xdr:from>
    <xdr:ext cx="534377" cy="259045"/>
    <xdr:sp macro="" textlink="">
      <xdr:nvSpPr>
        <xdr:cNvPr id="536" name="テキスト ボックス 535"/>
        <xdr:cNvSpPr txBox="1"/>
      </xdr:nvSpPr>
      <xdr:spPr>
        <a:xfrm>
          <a:off x="15214111" y="573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57859</xdr:rowOff>
    </xdr:from>
    <xdr:to>
      <xdr:col>76</xdr:col>
      <xdr:colOff>165100</xdr:colOff>
      <xdr:row>36</xdr:row>
      <xdr:rowOff>159459</xdr:rowOff>
    </xdr:to>
    <xdr:sp macro="" textlink="">
      <xdr:nvSpPr>
        <xdr:cNvPr id="537" name="楕円 536"/>
        <xdr:cNvSpPr/>
      </xdr:nvSpPr>
      <xdr:spPr>
        <a:xfrm>
          <a:off x="14541500" y="62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4536</xdr:rowOff>
    </xdr:from>
    <xdr:ext cx="534377" cy="259045"/>
    <xdr:sp macro="" textlink="">
      <xdr:nvSpPr>
        <xdr:cNvPr id="538" name="テキスト ボックス 537"/>
        <xdr:cNvSpPr txBox="1"/>
      </xdr:nvSpPr>
      <xdr:spPr>
        <a:xfrm>
          <a:off x="14325111" y="6005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53696</xdr:rowOff>
    </xdr:from>
    <xdr:to>
      <xdr:col>72</xdr:col>
      <xdr:colOff>38100</xdr:colOff>
      <xdr:row>36</xdr:row>
      <xdr:rowOff>155296</xdr:rowOff>
    </xdr:to>
    <xdr:sp macro="" textlink="">
      <xdr:nvSpPr>
        <xdr:cNvPr id="539" name="楕円 538"/>
        <xdr:cNvSpPr/>
      </xdr:nvSpPr>
      <xdr:spPr>
        <a:xfrm>
          <a:off x="136525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373</xdr:rowOff>
    </xdr:from>
    <xdr:ext cx="534377" cy="259045"/>
    <xdr:sp macro="" textlink="">
      <xdr:nvSpPr>
        <xdr:cNvPr id="540" name="テキスト ボックス 539"/>
        <xdr:cNvSpPr txBox="1"/>
      </xdr:nvSpPr>
      <xdr:spPr>
        <a:xfrm>
          <a:off x="13436111" y="600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28452</xdr:rowOff>
    </xdr:from>
    <xdr:to>
      <xdr:col>67</xdr:col>
      <xdr:colOff>101600</xdr:colOff>
      <xdr:row>37</xdr:row>
      <xdr:rowOff>130052</xdr:rowOff>
    </xdr:to>
    <xdr:sp macro="" textlink="">
      <xdr:nvSpPr>
        <xdr:cNvPr id="541" name="楕円 540"/>
        <xdr:cNvSpPr/>
      </xdr:nvSpPr>
      <xdr:spPr>
        <a:xfrm>
          <a:off x="12763500" y="637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121179</xdr:rowOff>
    </xdr:from>
    <xdr:ext cx="534377" cy="259045"/>
    <xdr:sp macro="" textlink="">
      <xdr:nvSpPr>
        <xdr:cNvPr id="542" name="テキスト ボックス 541"/>
        <xdr:cNvSpPr txBox="1"/>
      </xdr:nvSpPr>
      <xdr:spPr>
        <a:xfrm>
          <a:off x="12547111" y="646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89815</xdr:rowOff>
    </xdr:from>
    <xdr:to>
      <xdr:col>85</xdr:col>
      <xdr:colOff>127000</xdr:colOff>
      <xdr:row>57</xdr:row>
      <xdr:rowOff>67691</xdr:rowOff>
    </xdr:to>
    <xdr:cxnSp macro="">
      <xdr:nvCxnSpPr>
        <xdr:cNvPr id="572" name="直線コネクタ 571"/>
        <xdr:cNvCxnSpPr/>
      </xdr:nvCxnSpPr>
      <xdr:spPr>
        <a:xfrm flipV="1">
          <a:off x="15481300" y="9348115"/>
          <a:ext cx="838200" cy="49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67691</xdr:rowOff>
    </xdr:from>
    <xdr:to>
      <xdr:col>81</xdr:col>
      <xdr:colOff>50800</xdr:colOff>
      <xdr:row>58</xdr:row>
      <xdr:rowOff>58268</xdr:rowOff>
    </xdr:to>
    <xdr:cxnSp macro="">
      <xdr:nvCxnSpPr>
        <xdr:cNvPr id="575" name="直線コネクタ 574"/>
        <xdr:cNvCxnSpPr/>
      </xdr:nvCxnSpPr>
      <xdr:spPr>
        <a:xfrm flipV="1">
          <a:off x="14592300" y="9840341"/>
          <a:ext cx="889000" cy="16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154394</xdr:rowOff>
    </xdr:from>
    <xdr:to>
      <xdr:col>76</xdr:col>
      <xdr:colOff>114300</xdr:colOff>
      <xdr:row>58</xdr:row>
      <xdr:rowOff>58268</xdr:rowOff>
    </xdr:to>
    <xdr:cxnSp macro="">
      <xdr:nvCxnSpPr>
        <xdr:cNvPr id="578" name="直線コネクタ 577"/>
        <xdr:cNvCxnSpPr/>
      </xdr:nvCxnSpPr>
      <xdr:spPr>
        <a:xfrm>
          <a:off x="13703300" y="9412694"/>
          <a:ext cx="889000" cy="58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154394</xdr:rowOff>
    </xdr:from>
    <xdr:to>
      <xdr:col>71</xdr:col>
      <xdr:colOff>177800</xdr:colOff>
      <xdr:row>57</xdr:row>
      <xdr:rowOff>157899</xdr:rowOff>
    </xdr:to>
    <xdr:cxnSp macro="">
      <xdr:nvCxnSpPr>
        <xdr:cNvPr id="581" name="直線コネクタ 580"/>
        <xdr:cNvCxnSpPr/>
      </xdr:nvCxnSpPr>
      <xdr:spPr>
        <a:xfrm flipV="1">
          <a:off x="12814300" y="9412694"/>
          <a:ext cx="889000" cy="5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100609</xdr:rowOff>
    </xdr:from>
    <xdr:to>
      <xdr:col>72</xdr:col>
      <xdr:colOff>38100</xdr:colOff>
      <xdr:row>57</xdr:row>
      <xdr:rowOff>30759</xdr:rowOff>
    </xdr:to>
    <xdr:sp macro="" textlink="">
      <xdr:nvSpPr>
        <xdr:cNvPr id="582" name="フローチャート: 判断 581"/>
        <xdr:cNvSpPr/>
      </xdr:nvSpPr>
      <xdr:spPr>
        <a:xfrm>
          <a:off x="13652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21886</xdr:rowOff>
    </xdr:from>
    <xdr:ext cx="534377" cy="259045"/>
    <xdr:sp macro="" textlink="">
      <xdr:nvSpPr>
        <xdr:cNvPr id="583" name="テキスト ボックス 582"/>
        <xdr:cNvSpPr txBox="1"/>
      </xdr:nvSpPr>
      <xdr:spPr>
        <a:xfrm>
          <a:off x="13436111" y="979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155219</xdr:rowOff>
    </xdr:from>
    <xdr:to>
      <xdr:col>67</xdr:col>
      <xdr:colOff>101600</xdr:colOff>
      <xdr:row>57</xdr:row>
      <xdr:rowOff>85369</xdr:rowOff>
    </xdr:to>
    <xdr:sp macro="" textlink="">
      <xdr:nvSpPr>
        <xdr:cNvPr id="584" name="フローチャート: 判断 583"/>
        <xdr:cNvSpPr/>
      </xdr:nvSpPr>
      <xdr:spPr>
        <a:xfrm>
          <a:off x="12763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101896</xdr:rowOff>
    </xdr:from>
    <xdr:ext cx="534377" cy="259045"/>
    <xdr:sp macro="" textlink="">
      <xdr:nvSpPr>
        <xdr:cNvPr id="585" name="テキスト ボックス 584"/>
        <xdr:cNvSpPr txBox="1"/>
      </xdr:nvSpPr>
      <xdr:spPr>
        <a:xfrm>
          <a:off x="12547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39015</xdr:rowOff>
    </xdr:from>
    <xdr:to>
      <xdr:col>85</xdr:col>
      <xdr:colOff>177800</xdr:colOff>
      <xdr:row>54</xdr:row>
      <xdr:rowOff>140615</xdr:rowOff>
    </xdr:to>
    <xdr:sp macro="" textlink="">
      <xdr:nvSpPr>
        <xdr:cNvPr id="591" name="楕円 590"/>
        <xdr:cNvSpPr/>
      </xdr:nvSpPr>
      <xdr:spPr>
        <a:xfrm>
          <a:off x="16268700" y="92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61892</xdr:rowOff>
    </xdr:from>
    <xdr:ext cx="534377" cy="259045"/>
    <xdr:sp macro="" textlink="">
      <xdr:nvSpPr>
        <xdr:cNvPr id="592" name="教育費該当値テキスト"/>
        <xdr:cNvSpPr txBox="1"/>
      </xdr:nvSpPr>
      <xdr:spPr>
        <a:xfrm>
          <a:off x="16370300" y="91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16891</xdr:rowOff>
    </xdr:from>
    <xdr:to>
      <xdr:col>81</xdr:col>
      <xdr:colOff>101600</xdr:colOff>
      <xdr:row>57</xdr:row>
      <xdr:rowOff>118491</xdr:rowOff>
    </xdr:to>
    <xdr:sp macro="" textlink="">
      <xdr:nvSpPr>
        <xdr:cNvPr id="593" name="楕円 592"/>
        <xdr:cNvSpPr/>
      </xdr:nvSpPr>
      <xdr:spPr>
        <a:xfrm>
          <a:off x="15430500" y="97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109618</xdr:rowOff>
    </xdr:from>
    <xdr:ext cx="534377" cy="259045"/>
    <xdr:sp macro="" textlink="">
      <xdr:nvSpPr>
        <xdr:cNvPr id="594" name="テキスト ボックス 593"/>
        <xdr:cNvSpPr txBox="1"/>
      </xdr:nvSpPr>
      <xdr:spPr>
        <a:xfrm>
          <a:off x="15214111" y="98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7468</xdr:rowOff>
    </xdr:from>
    <xdr:to>
      <xdr:col>76</xdr:col>
      <xdr:colOff>165100</xdr:colOff>
      <xdr:row>58</xdr:row>
      <xdr:rowOff>109068</xdr:rowOff>
    </xdr:to>
    <xdr:sp macro="" textlink="">
      <xdr:nvSpPr>
        <xdr:cNvPr id="595" name="楕円 594"/>
        <xdr:cNvSpPr/>
      </xdr:nvSpPr>
      <xdr:spPr>
        <a:xfrm>
          <a:off x="14541500" y="99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100195</xdr:rowOff>
    </xdr:from>
    <xdr:ext cx="534377" cy="259045"/>
    <xdr:sp macro="" textlink="">
      <xdr:nvSpPr>
        <xdr:cNvPr id="596" name="テキスト ボックス 595"/>
        <xdr:cNvSpPr txBox="1"/>
      </xdr:nvSpPr>
      <xdr:spPr>
        <a:xfrm>
          <a:off x="14325111" y="100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103594</xdr:rowOff>
    </xdr:from>
    <xdr:to>
      <xdr:col>72</xdr:col>
      <xdr:colOff>38100</xdr:colOff>
      <xdr:row>55</xdr:row>
      <xdr:rowOff>33744</xdr:rowOff>
    </xdr:to>
    <xdr:sp macro="" textlink="">
      <xdr:nvSpPr>
        <xdr:cNvPr id="597" name="楕円 596"/>
        <xdr:cNvSpPr/>
      </xdr:nvSpPr>
      <xdr:spPr>
        <a:xfrm>
          <a:off x="13652500" y="93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50271</xdr:rowOff>
    </xdr:from>
    <xdr:ext cx="534377" cy="259045"/>
    <xdr:sp macro="" textlink="">
      <xdr:nvSpPr>
        <xdr:cNvPr id="598" name="テキスト ボックス 597"/>
        <xdr:cNvSpPr txBox="1"/>
      </xdr:nvSpPr>
      <xdr:spPr>
        <a:xfrm>
          <a:off x="13436111" y="913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107099</xdr:rowOff>
    </xdr:from>
    <xdr:to>
      <xdr:col>67</xdr:col>
      <xdr:colOff>101600</xdr:colOff>
      <xdr:row>58</xdr:row>
      <xdr:rowOff>37249</xdr:rowOff>
    </xdr:to>
    <xdr:sp macro="" textlink="">
      <xdr:nvSpPr>
        <xdr:cNvPr id="599" name="楕円 598"/>
        <xdr:cNvSpPr/>
      </xdr:nvSpPr>
      <xdr:spPr>
        <a:xfrm>
          <a:off x="12763500" y="98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28376</xdr:rowOff>
    </xdr:from>
    <xdr:ext cx="534377" cy="259045"/>
    <xdr:sp macro="" textlink="">
      <xdr:nvSpPr>
        <xdr:cNvPr id="600" name="テキスト ボックス 599"/>
        <xdr:cNvSpPr txBox="1"/>
      </xdr:nvSpPr>
      <xdr:spPr>
        <a:xfrm>
          <a:off x="12547111" y="997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80274</xdr:rowOff>
    </xdr:from>
    <xdr:to>
      <xdr:col>85</xdr:col>
      <xdr:colOff>127000</xdr:colOff>
      <xdr:row>79</xdr:row>
      <xdr:rowOff>94035</xdr:rowOff>
    </xdr:to>
    <xdr:cxnSp macro="">
      <xdr:nvCxnSpPr>
        <xdr:cNvPr id="631" name="直線コネクタ 630"/>
        <xdr:cNvCxnSpPr/>
      </xdr:nvCxnSpPr>
      <xdr:spPr>
        <a:xfrm>
          <a:off x="15481300" y="13624824"/>
          <a:ext cx="838200" cy="1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65492</xdr:rowOff>
    </xdr:from>
    <xdr:to>
      <xdr:col>81</xdr:col>
      <xdr:colOff>50800</xdr:colOff>
      <xdr:row>79</xdr:row>
      <xdr:rowOff>80274</xdr:rowOff>
    </xdr:to>
    <xdr:cxnSp macro="">
      <xdr:nvCxnSpPr>
        <xdr:cNvPr id="634" name="直線コネクタ 633"/>
        <xdr:cNvCxnSpPr/>
      </xdr:nvCxnSpPr>
      <xdr:spPr>
        <a:xfrm>
          <a:off x="14592300" y="13610042"/>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65492</xdr:rowOff>
    </xdr:from>
    <xdr:to>
      <xdr:col>76</xdr:col>
      <xdr:colOff>114300</xdr:colOff>
      <xdr:row>79</xdr:row>
      <xdr:rowOff>84618</xdr:rowOff>
    </xdr:to>
    <xdr:cxnSp macro="">
      <xdr:nvCxnSpPr>
        <xdr:cNvPr id="637" name="直線コネクタ 636"/>
        <xdr:cNvCxnSpPr/>
      </xdr:nvCxnSpPr>
      <xdr:spPr>
        <a:xfrm flipV="1">
          <a:off x="13703300" y="13610042"/>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26935</xdr:rowOff>
    </xdr:from>
    <xdr:to>
      <xdr:col>71</xdr:col>
      <xdr:colOff>177800</xdr:colOff>
      <xdr:row>79</xdr:row>
      <xdr:rowOff>84618</xdr:rowOff>
    </xdr:to>
    <xdr:cxnSp macro="">
      <xdr:nvCxnSpPr>
        <xdr:cNvPr id="640" name="直線コネクタ 639"/>
        <xdr:cNvCxnSpPr/>
      </xdr:nvCxnSpPr>
      <xdr:spPr>
        <a:xfrm>
          <a:off x="12814300" y="13571485"/>
          <a:ext cx="889000" cy="5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168453</xdr:rowOff>
    </xdr:from>
    <xdr:to>
      <xdr:col>72</xdr:col>
      <xdr:colOff>38100</xdr:colOff>
      <xdr:row>79</xdr:row>
      <xdr:rowOff>98603</xdr:rowOff>
    </xdr:to>
    <xdr:sp macro="" textlink="">
      <xdr:nvSpPr>
        <xdr:cNvPr id="641" name="フローチャート: 判断 640"/>
        <xdr:cNvSpPr/>
      </xdr:nvSpPr>
      <xdr:spPr>
        <a:xfrm>
          <a:off x="13652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115130</xdr:rowOff>
    </xdr:from>
    <xdr:ext cx="469744" cy="259045"/>
    <xdr:sp macro="" textlink="">
      <xdr:nvSpPr>
        <xdr:cNvPr id="642" name="テキスト ボックス 641"/>
        <xdr:cNvSpPr txBox="1"/>
      </xdr:nvSpPr>
      <xdr:spPr>
        <a:xfrm>
          <a:off x="13468428"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157806</xdr:rowOff>
    </xdr:from>
    <xdr:to>
      <xdr:col>67</xdr:col>
      <xdr:colOff>101600</xdr:colOff>
      <xdr:row>79</xdr:row>
      <xdr:rowOff>87956</xdr:rowOff>
    </xdr:to>
    <xdr:sp macro="" textlink="">
      <xdr:nvSpPr>
        <xdr:cNvPr id="643" name="フローチャート: 判断 642"/>
        <xdr:cNvSpPr/>
      </xdr:nvSpPr>
      <xdr:spPr>
        <a:xfrm>
          <a:off x="12763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79083</xdr:rowOff>
    </xdr:from>
    <xdr:ext cx="469744" cy="259045"/>
    <xdr:sp macro="" textlink="">
      <xdr:nvSpPr>
        <xdr:cNvPr id="644" name="テキスト ボックス 643"/>
        <xdr:cNvSpPr txBox="1"/>
      </xdr:nvSpPr>
      <xdr:spPr>
        <a:xfrm>
          <a:off x="12579428" y="1362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43235</xdr:rowOff>
    </xdr:from>
    <xdr:to>
      <xdr:col>85</xdr:col>
      <xdr:colOff>177800</xdr:colOff>
      <xdr:row>79</xdr:row>
      <xdr:rowOff>144835</xdr:rowOff>
    </xdr:to>
    <xdr:sp macro="" textlink="">
      <xdr:nvSpPr>
        <xdr:cNvPr id="650" name="楕円 649"/>
        <xdr:cNvSpPr/>
      </xdr:nvSpPr>
      <xdr:spPr>
        <a:xfrm>
          <a:off x="16268700" y="1358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145531</xdr:rowOff>
    </xdr:from>
    <xdr:ext cx="378565" cy="259045"/>
    <xdr:sp macro="" textlink="">
      <xdr:nvSpPr>
        <xdr:cNvPr id="651" name="災害復旧費該当値テキスト"/>
        <xdr:cNvSpPr txBox="1"/>
      </xdr:nvSpPr>
      <xdr:spPr>
        <a:xfrm>
          <a:off x="16370300" y="13518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29474</xdr:rowOff>
    </xdr:from>
    <xdr:to>
      <xdr:col>81</xdr:col>
      <xdr:colOff>101600</xdr:colOff>
      <xdr:row>79</xdr:row>
      <xdr:rowOff>131074</xdr:rowOff>
    </xdr:to>
    <xdr:sp macro="" textlink="">
      <xdr:nvSpPr>
        <xdr:cNvPr id="652" name="楕円 651"/>
        <xdr:cNvSpPr/>
      </xdr:nvSpPr>
      <xdr:spPr>
        <a:xfrm>
          <a:off x="15430500" y="1357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122201</xdr:rowOff>
    </xdr:from>
    <xdr:ext cx="469744" cy="259045"/>
    <xdr:sp macro="" textlink="">
      <xdr:nvSpPr>
        <xdr:cNvPr id="653" name="テキスト ボックス 652"/>
        <xdr:cNvSpPr txBox="1"/>
      </xdr:nvSpPr>
      <xdr:spPr>
        <a:xfrm>
          <a:off x="15246428" y="1366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14692</xdr:rowOff>
    </xdr:from>
    <xdr:to>
      <xdr:col>76</xdr:col>
      <xdr:colOff>165100</xdr:colOff>
      <xdr:row>79</xdr:row>
      <xdr:rowOff>116292</xdr:rowOff>
    </xdr:to>
    <xdr:sp macro="" textlink="">
      <xdr:nvSpPr>
        <xdr:cNvPr id="654" name="楕円 653"/>
        <xdr:cNvSpPr/>
      </xdr:nvSpPr>
      <xdr:spPr>
        <a:xfrm>
          <a:off x="14541500" y="1355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107419</xdr:rowOff>
    </xdr:from>
    <xdr:ext cx="469744" cy="259045"/>
    <xdr:sp macro="" textlink="">
      <xdr:nvSpPr>
        <xdr:cNvPr id="655" name="テキスト ボックス 654"/>
        <xdr:cNvSpPr txBox="1"/>
      </xdr:nvSpPr>
      <xdr:spPr>
        <a:xfrm>
          <a:off x="14357428" y="1365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33818</xdr:rowOff>
    </xdr:from>
    <xdr:to>
      <xdr:col>72</xdr:col>
      <xdr:colOff>38100</xdr:colOff>
      <xdr:row>79</xdr:row>
      <xdr:rowOff>135418</xdr:rowOff>
    </xdr:to>
    <xdr:sp macro="" textlink="">
      <xdr:nvSpPr>
        <xdr:cNvPr id="656" name="楕円 655"/>
        <xdr:cNvSpPr/>
      </xdr:nvSpPr>
      <xdr:spPr>
        <a:xfrm>
          <a:off x="13652500" y="1357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126545</xdr:rowOff>
    </xdr:from>
    <xdr:ext cx="469744" cy="259045"/>
    <xdr:sp macro="" textlink="">
      <xdr:nvSpPr>
        <xdr:cNvPr id="657" name="テキスト ボックス 656"/>
        <xdr:cNvSpPr txBox="1"/>
      </xdr:nvSpPr>
      <xdr:spPr>
        <a:xfrm>
          <a:off x="13468428" y="1367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147585</xdr:rowOff>
    </xdr:from>
    <xdr:to>
      <xdr:col>67</xdr:col>
      <xdr:colOff>101600</xdr:colOff>
      <xdr:row>79</xdr:row>
      <xdr:rowOff>77735</xdr:rowOff>
    </xdr:to>
    <xdr:sp macro="" textlink="">
      <xdr:nvSpPr>
        <xdr:cNvPr id="658" name="楕円 657"/>
        <xdr:cNvSpPr/>
      </xdr:nvSpPr>
      <xdr:spPr>
        <a:xfrm>
          <a:off x="12763500" y="1352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94262</xdr:rowOff>
    </xdr:from>
    <xdr:ext cx="469744" cy="259045"/>
    <xdr:sp macro="" textlink="">
      <xdr:nvSpPr>
        <xdr:cNvPr id="659" name="テキスト ボックス 658"/>
        <xdr:cNvSpPr txBox="1"/>
      </xdr:nvSpPr>
      <xdr:spPr>
        <a:xfrm>
          <a:off x="12579428" y="13295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95183</xdr:rowOff>
    </xdr:from>
    <xdr:to>
      <xdr:col>85</xdr:col>
      <xdr:colOff>127000</xdr:colOff>
      <xdr:row>96</xdr:row>
      <xdr:rowOff>33637</xdr:rowOff>
    </xdr:to>
    <xdr:cxnSp macro="">
      <xdr:nvCxnSpPr>
        <xdr:cNvPr id="688" name="直線コネクタ 687"/>
        <xdr:cNvCxnSpPr/>
      </xdr:nvCxnSpPr>
      <xdr:spPr>
        <a:xfrm flipV="1">
          <a:off x="15481300" y="16382933"/>
          <a:ext cx="838200" cy="10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33637</xdr:rowOff>
    </xdr:from>
    <xdr:to>
      <xdr:col>81</xdr:col>
      <xdr:colOff>50800</xdr:colOff>
      <xdr:row>96</xdr:row>
      <xdr:rowOff>142740</xdr:rowOff>
    </xdr:to>
    <xdr:cxnSp macro="">
      <xdr:nvCxnSpPr>
        <xdr:cNvPr id="691" name="直線コネクタ 690"/>
        <xdr:cNvCxnSpPr/>
      </xdr:nvCxnSpPr>
      <xdr:spPr>
        <a:xfrm flipV="1">
          <a:off x="14592300" y="16492837"/>
          <a:ext cx="889000" cy="10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142740</xdr:rowOff>
    </xdr:from>
    <xdr:to>
      <xdr:col>76</xdr:col>
      <xdr:colOff>114300</xdr:colOff>
      <xdr:row>97</xdr:row>
      <xdr:rowOff>13582</xdr:rowOff>
    </xdr:to>
    <xdr:cxnSp macro="">
      <xdr:nvCxnSpPr>
        <xdr:cNvPr id="694" name="直線コネクタ 693"/>
        <xdr:cNvCxnSpPr/>
      </xdr:nvCxnSpPr>
      <xdr:spPr>
        <a:xfrm flipV="1">
          <a:off x="13703300" y="16601940"/>
          <a:ext cx="889000" cy="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13582</xdr:rowOff>
    </xdr:from>
    <xdr:to>
      <xdr:col>71</xdr:col>
      <xdr:colOff>177800</xdr:colOff>
      <xdr:row>97</xdr:row>
      <xdr:rowOff>18442</xdr:rowOff>
    </xdr:to>
    <xdr:cxnSp macro="">
      <xdr:nvCxnSpPr>
        <xdr:cNvPr id="697" name="直線コネクタ 696"/>
        <xdr:cNvCxnSpPr/>
      </xdr:nvCxnSpPr>
      <xdr:spPr>
        <a:xfrm flipV="1">
          <a:off x="12814300" y="16644232"/>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44369</xdr:rowOff>
    </xdr:from>
    <xdr:to>
      <xdr:col>72</xdr:col>
      <xdr:colOff>38100</xdr:colOff>
      <xdr:row>96</xdr:row>
      <xdr:rowOff>145969</xdr:rowOff>
    </xdr:to>
    <xdr:sp macro="" textlink="">
      <xdr:nvSpPr>
        <xdr:cNvPr id="698" name="フローチャート: 判断 697"/>
        <xdr:cNvSpPr/>
      </xdr:nvSpPr>
      <xdr:spPr>
        <a:xfrm>
          <a:off x="13652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162496</xdr:rowOff>
    </xdr:from>
    <xdr:ext cx="534377" cy="259045"/>
    <xdr:sp macro="" textlink="">
      <xdr:nvSpPr>
        <xdr:cNvPr id="699" name="テキスト ボックス 698"/>
        <xdr:cNvSpPr txBox="1"/>
      </xdr:nvSpPr>
      <xdr:spPr>
        <a:xfrm>
          <a:off x="13436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41542</xdr:rowOff>
    </xdr:from>
    <xdr:to>
      <xdr:col>67</xdr:col>
      <xdr:colOff>101600</xdr:colOff>
      <xdr:row>96</xdr:row>
      <xdr:rowOff>143142</xdr:rowOff>
    </xdr:to>
    <xdr:sp macro="" textlink="">
      <xdr:nvSpPr>
        <xdr:cNvPr id="700" name="フローチャート: 判断 699"/>
        <xdr:cNvSpPr/>
      </xdr:nvSpPr>
      <xdr:spPr>
        <a:xfrm>
          <a:off x="12763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159669</xdr:rowOff>
    </xdr:from>
    <xdr:ext cx="534377" cy="259045"/>
    <xdr:sp macro="" textlink="">
      <xdr:nvSpPr>
        <xdr:cNvPr id="701" name="テキスト ボックス 700"/>
        <xdr:cNvSpPr txBox="1"/>
      </xdr:nvSpPr>
      <xdr:spPr>
        <a:xfrm>
          <a:off x="12547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44383</xdr:rowOff>
    </xdr:from>
    <xdr:to>
      <xdr:col>85</xdr:col>
      <xdr:colOff>177800</xdr:colOff>
      <xdr:row>95</xdr:row>
      <xdr:rowOff>145983</xdr:rowOff>
    </xdr:to>
    <xdr:sp macro="" textlink="">
      <xdr:nvSpPr>
        <xdr:cNvPr id="707" name="楕円 706"/>
        <xdr:cNvSpPr/>
      </xdr:nvSpPr>
      <xdr:spPr>
        <a:xfrm>
          <a:off x="16268700" y="1633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67260</xdr:rowOff>
    </xdr:from>
    <xdr:ext cx="534377" cy="259045"/>
    <xdr:sp macro="" textlink="">
      <xdr:nvSpPr>
        <xdr:cNvPr id="708" name="公債費該当値テキスト"/>
        <xdr:cNvSpPr txBox="1"/>
      </xdr:nvSpPr>
      <xdr:spPr>
        <a:xfrm>
          <a:off x="16370300" y="161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154287</xdr:rowOff>
    </xdr:from>
    <xdr:to>
      <xdr:col>81</xdr:col>
      <xdr:colOff>101600</xdr:colOff>
      <xdr:row>96</xdr:row>
      <xdr:rowOff>84437</xdr:rowOff>
    </xdr:to>
    <xdr:sp macro="" textlink="">
      <xdr:nvSpPr>
        <xdr:cNvPr id="709" name="楕円 708"/>
        <xdr:cNvSpPr/>
      </xdr:nvSpPr>
      <xdr:spPr>
        <a:xfrm>
          <a:off x="15430500" y="164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100964</xdr:rowOff>
    </xdr:from>
    <xdr:ext cx="534377" cy="259045"/>
    <xdr:sp macro="" textlink="">
      <xdr:nvSpPr>
        <xdr:cNvPr id="710" name="テキスト ボックス 709"/>
        <xdr:cNvSpPr txBox="1"/>
      </xdr:nvSpPr>
      <xdr:spPr>
        <a:xfrm>
          <a:off x="15214111" y="1621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91940</xdr:rowOff>
    </xdr:from>
    <xdr:to>
      <xdr:col>76</xdr:col>
      <xdr:colOff>165100</xdr:colOff>
      <xdr:row>97</xdr:row>
      <xdr:rowOff>22090</xdr:rowOff>
    </xdr:to>
    <xdr:sp macro="" textlink="">
      <xdr:nvSpPr>
        <xdr:cNvPr id="711" name="楕円 710"/>
        <xdr:cNvSpPr/>
      </xdr:nvSpPr>
      <xdr:spPr>
        <a:xfrm>
          <a:off x="14541500" y="1655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13217</xdr:rowOff>
    </xdr:from>
    <xdr:ext cx="534377" cy="259045"/>
    <xdr:sp macro="" textlink="">
      <xdr:nvSpPr>
        <xdr:cNvPr id="712" name="テキスト ボックス 711"/>
        <xdr:cNvSpPr txBox="1"/>
      </xdr:nvSpPr>
      <xdr:spPr>
        <a:xfrm>
          <a:off x="14325111" y="166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134232</xdr:rowOff>
    </xdr:from>
    <xdr:to>
      <xdr:col>72</xdr:col>
      <xdr:colOff>38100</xdr:colOff>
      <xdr:row>97</xdr:row>
      <xdr:rowOff>64382</xdr:rowOff>
    </xdr:to>
    <xdr:sp macro="" textlink="">
      <xdr:nvSpPr>
        <xdr:cNvPr id="713" name="楕円 712"/>
        <xdr:cNvSpPr/>
      </xdr:nvSpPr>
      <xdr:spPr>
        <a:xfrm>
          <a:off x="13652500" y="1659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55509</xdr:rowOff>
    </xdr:from>
    <xdr:ext cx="534377" cy="259045"/>
    <xdr:sp macro="" textlink="">
      <xdr:nvSpPr>
        <xdr:cNvPr id="714" name="テキスト ボックス 713"/>
        <xdr:cNvSpPr txBox="1"/>
      </xdr:nvSpPr>
      <xdr:spPr>
        <a:xfrm>
          <a:off x="13436111" y="166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139092</xdr:rowOff>
    </xdr:from>
    <xdr:to>
      <xdr:col>67</xdr:col>
      <xdr:colOff>101600</xdr:colOff>
      <xdr:row>97</xdr:row>
      <xdr:rowOff>69242</xdr:rowOff>
    </xdr:to>
    <xdr:sp macro="" textlink="">
      <xdr:nvSpPr>
        <xdr:cNvPr id="715" name="楕円 714"/>
        <xdr:cNvSpPr/>
      </xdr:nvSpPr>
      <xdr:spPr>
        <a:xfrm>
          <a:off x="12763500" y="165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60369</xdr:rowOff>
    </xdr:from>
    <xdr:ext cx="534377" cy="259045"/>
    <xdr:sp macro="" textlink="">
      <xdr:nvSpPr>
        <xdr:cNvPr id="716" name="テキスト ボックス 715"/>
        <xdr:cNvSpPr txBox="1"/>
      </xdr:nvSpPr>
      <xdr:spPr>
        <a:xfrm>
          <a:off x="12547111" y="166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157807</xdr:rowOff>
    </xdr:from>
    <xdr:to>
      <xdr:col>102</xdr:col>
      <xdr:colOff>165100</xdr:colOff>
      <xdr:row>39</xdr:row>
      <xdr:rowOff>87957</xdr:rowOff>
    </xdr:to>
    <xdr:sp macro="" textlink="">
      <xdr:nvSpPr>
        <xdr:cNvPr id="757" name="フローチャート: 判断 756"/>
        <xdr:cNvSpPr/>
      </xdr:nvSpPr>
      <xdr:spPr>
        <a:xfrm>
          <a:off x="19494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104484</xdr:rowOff>
    </xdr:from>
    <xdr:ext cx="378565" cy="259045"/>
    <xdr:sp macro="" textlink="">
      <xdr:nvSpPr>
        <xdr:cNvPr id="758" name="テキスト ボックス 757"/>
        <xdr:cNvSpPr txBox="1"/>
      </xdr:nvSpPr>
      <xdr:spPr>
        <a:xfrm>
          <a:off x="19356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137233</xdr:rowOff>
    </xdr:from>
    <xdr:to>
      <xdr:col>98</xdr:col>
      <xdr:colOff>38100</xdr:colOff>
      <xdr:row>37</xdr:row>
      <xdr:rowOff>67383</xdr:rowOff>
    </xdr:to>
    <xdr:sp macro="" textlink="">
      <xdr:nvSpPr>
        <xdr:cNvPr id="759" name="フローチャート: 判断 758"/>
        <xdr:cNvSpPr/>
      </xdr:nvSpPr>
      <xdr:spPr>
        <a:xfrm>
          <a:off x="18605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83910</xdr:rowOff>
    </xdr:from>
    <xdr:ext cx="469744" cy="259045"/>
    <xdr:sp macro="" textlink="">
      <xdr:nvSpPr>
        <xdr:cNvPr id="760" name="テキスト ボックス 759"/>
        <xdr:cNvSpPr txBox="1"/>
      </xdr:nvSpPr>
      <xdr:spPr>
        <a:xfrm>
          <a:off x="18421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6" name="フローチャート: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8" name="フローチャート: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9" name="テキスト ボックス 80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1" name="フローチャート: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4" name="フローチャート: 判断 813"/>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5" name="テキスト ボックス 814"/>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フローチャート: 判断 815"/>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3" name="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5" name="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6" name="テキスト ボックス 825"/>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7" name="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8" name="テキスト ボックス 827"/>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9" name="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0" name="テキスト ボックス 82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2" name="テキスト ボックス 831"/>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商工費が住民一人当たり</a:t>
          </a:r>
          <a:r>
            <a:rPr kumimoji="1" lang="en-US" altLang="ja-JP" sz="1300">
              <a:latin typeface="ＭＳ Ｐゴシック" panose="020B0600070205080204" pitchFamily="50" charset="-128"/>
              <a:ea typeface="ＭＳ Ｐゴシック" panose="020B0600070205080204" pitchFamily="50" charset="-128"/>
            </a:rPr>
            <a:t>72,769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円となっており、類似団体と比較して一人当たりのコストが高い状況にある。これは、草野地内工業団地造成工事や舟川桜並木整備事業、ヒスイ海岸周辺整備事業などが主な増加要因であり、対前年度比</a:t>
          </a:r>
          <a:r>
            <a:rPr kumimoji="1" lang="en-US" altLang="ja-JP" sz="1300">
              <a:latin typeface="ＭＳ Ｐゴシック" panose="020B0600070205080204" pitchFamily="50" charset="-128"/>
              <a:ea typeface="ＭＳ Ｐゴシック" panose="020B0600070205080204" pitchFamily="50" charset="-128"/>
            </a:rPr>
            <a:t>57.7%</a:t>
          </a:r>
          <a:r>
            <a:rPr kumimoji="1" lang="ja-JP" altLang="en-US" sz="1300">
              <a:latin typeface="ＭＳ Ｐゴシック" panose="020B0600070205080204" pitchFamily="50" charset="-128"/>
              <a:ea typeface="ＭＳ Ｐゴシック" panose="020B0600070205080204" pitchFamily="50" charset="-128"/>
            </a:rPr>
            <a:t>の増となっている。ヒスイ海岸整備事業については、平成成３０年度までの継続事業であり、次年度も高い水準となるが、事業完了後は適正水準に逓減する。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73,485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円となっており、類似団体と比較して一人当たりのコストが高い状況にある。これは、前年度からの継続事業である新消防庁舎整備事業や防火水そう整備事業が主な増加要因であり、対前年度比</a:t>
          </a:r>
          <a:r>
            <a:rPr kumimoji="1" lang="en-US" altLang="ja-JP" sz="1300">
              <a:latin typeface="ＭＳ Ｐゴシック" panose="020B0600070205080204" pitchFamily="50" charset="-128"/>
              <a:ea typeface="ＭＳ Ｐゴシック" panose="020B0600070205080204" pitchFamily="50" charset="-128"/>
            </a:rPr>
            <a:t>55.7%.</a:t>
          </a:r>
          <a:r>
            <a:rPr kumimoji="1" lang="ja-JP" altLang="en-US" sz="1300">
              <a:latin typeface="ＭＳ Ｐゴシック" panose="020B0600070205080204" pitchFamily="50" charset="-128"/>
              <a:ea typeface="ＭＳ Ｐゴシック" panose="020B0600070205080204" pitchFamily="50" charset="-128"/>
            </a:rPr>
            <a:t>の増となっているが、次年度以降は新消防庁舎整備事業の皆減により適正水準に逓減する。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教育費については住民一人当たり</a:t>
          </a:r>
          <a:r>
            <a:rPr kumimoji="1" lang="en-US" altLang="ja-JP" sz="1300">
              <a:latin typeface="ＭＳ Ｐゴシック" panose="020B0600070205080204" pitchFamily="50" charset="-128"/>
              <a:ea typeface="ＭＳ Ｐゴシック" panose="020B0600070205080204" pitchFamily="50" charset="-128"/>
            </a:rPr>
            <a:t>93,928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円となっており、類似団体と比較して一人当たりのコストが高い状況にある。これは、小学校大規模改修事業やまちなか体育館建設事業費の皆増が主な増加要因であり、対前年度比</a:t>
          </a:r>
          <a:r>
            <a:rPr kumimoji="1" lang="en-US" altLang="ja-JP" sz="1300">
              <a:latin typeface="ＭＳ Ｐゴシック" panose="020B0600070205080204" pitchFamily="50" charset="-128"/>
              <a:ea typeface="ＭＳ Ｐゴシック" panose="020B0600070205080204" pitchFamily="50" charset="-128"/>
            </a:rPr>
            <a:t>70.0%</a:t>
          </a:r>
          <a:r>
            <a:rPr kumimoji="1" lang="ja-JP" altLang="en-US" sz="1300">
              <a:latin typeface="ＭＳ Ｐゴシック" panose="020B0600070205080204" pitchFamily="50" charset="-128"/>
              <a:ea typeface="ＭＳ Ｐゴシック" panose="020B0600070205080204" pitchFamily="50" charset="-128"/>
            </a:rPr>
            <a:t>の増となっている。教育費については、次年度も武道館建設事業や屋内グラウンド建備事業が予定されており、教育費は高い水準となるが、平成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年度以降は適正水準に逓減する。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実質収支比率は毎年</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％となっており、健全な状態を維持している。今後も計画的な財政運営に努め、各種事業の推進に取り組んでいく。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富山県朝日町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すべての会計において赤字は発生していない。今後も健全経営に努めていく。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25903;&#25588;&#35506;/&#12288;&#36001;&#25919;&#20418;/03&#12288;&#27770;&#31639;&#32113;&#35336;&#65288;&#22320;&#26041;&#36001;&#25919;&#29366;&#27841;&#35519;&#26619;&#65289;/01&#26222;&#36890;&#20250;&#35336;/&#9733;H30&#27770;&#31639;&#32113;&#35336;&#65288;R01&#65289;/191015%20&#24179;&#25104;29&#24180;&#24230;&#36001;&#25919;&#29366;&#27841;&#36039;&#26009;&#38598;&#12398;&#20316;&#25104;&#12395;&#12388;&#12356;&#12390;&#65288;2&#22238;&#30446;&#65289;/03%20&#24066;&#30010;&#26449;&#12363;&#12425;&#22238;&#31572;/&#12304;&#36001;&#25919;&#29366;&#27841;&#36039;&#26009;&#38598;&#12305;_163431_&#26397;&#26085;&#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45.9</v>
          </cell>
          <cell r="CN53">
            <v>49</v>
          </cell>
          <cell r="CV53">
            <v>47.1</v>
          </cell>
        </row>
        <row r="55">
          <cell r="AN55" t="str">
            <v>類似団体内平均値</v>
          </cell>
          <cell r="CF55">
            <v>20.2</v>
          </cell>
          <cell r="CN55">
            <v>38.5</v>
          </cell>
          <cell r="CV55">
            <v>32.799999999999997</v>
          </cell>
        </row>
        <row r="57">
          <cell r="CF57">
            <v>55.8</v>
          </cell>
          <cell r="CN57">
            <v>57.6</v>
          </cell>
          <cell r="CV57">
            <v>59.3</v>
          </cell>
        </row>
        <row r="72">
          <cell r="BP72" t="str">
            <v>H25</v>
          </cell>
          <cell r="BX72" t="str">
            <v>H26</v>
          </cell>
          <cell r="CF72" t="str">
            <v>H27</v>
          </cell>
          <cell r="CN72" t="str">
            <v>H28</v>
          </cell>
          <cell r="CV72" t="str">
            <v>H29</v>
          </cell>
        </row>
        <row r="73">
          <cell r="AN73" t="str">
            <v>当該団体値</v>
          </cell>
        </row>
        <row r="75">
          <cell r="BP75">
            <v>9.1999999999999993</v>
          </cell>
          <cell r="BX75">
            <v>8.6</v>
          </cell>
          <cell r="CF75">
            <v>7.9</v>
          </cell>
          <cell r="CN75">
            <v>9.1</v>
          </cell>
          <cell r="CV75">
            <v>10.9</v>
          </cell>
        </row>
        <row r="77">
          <cell r="AN77" t="str">
            <v>類似団体内平均値</v>
          </cell>
          <cell r="BP77">
            <v>18.899999999999999</v>
          </cell>
          <cell r="BX77">
            <v>10.199999999999999</v>
          </cell>
          <cell r="CF77">
            <v>20.2</v>
          </cell>
          <cell r="CN77">
            <v>38.5</v>
          </cell>
          <cell r="CV77">
            <v>32.799999999999997</v>
          </cell>
        </row>
        <row r="79">
          <cell r="BP79">
            <v>10.1</v>
          </cell>
          <cell r="BX79">
            <v>9.1</v>
          </cell>
          <cell r="CF79">
            <v>9.3000000000000007</v>
          </cell>
          <cell r="CN79">
            <v>9.1999999999999993</v>
          </cell>
          <cell r="CV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10544426</v>
      </c>
      <c r="BO4" s="372"/>
      <c r="BP4" s="372"/>
      <c r="BQ4" s="372"/>
      <c r="BR4" s="372"/>
      <c r="BS4" s="372"/>
      <c r="BT4" s="372"/>
      <c r="BU4" s="373"/>
      <c r="BV4" s="371">
        <v>9280158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8.4</v>
      </c>
      <c r="CU4" s="378"/>
      <c r="CV4" s="378"/>
      <c r="CW4" s="378"/>
      <c r="CX4" s="378"/>
      <c r="CY4" s="378"/>
      <c r="CZ4" s="378"/>
      <c r="DA4" s="379"/>
      <c r="DB4" s="377">
        <v>9</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10046851</v>
      </c>
      <c r="BO5" s="409"/>
      <c r="BP5" s="409"/>
      <c r="BQ5" s="409"/>
      <c r="BR5" s="409"/>
      <c r="BS5" s="409"/>
      <c r="BT5" s="409"/>
      <c r="BU5" s="410"/>
      <c r="BV5" s="408">
        <v>8689209</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94.5</v>
      </c>
      <c r="CU5" s="406"/>
      <c r="CV5" s="406"/>
      <c r="CW5" s="406"/>
      <c r="CX5" s="406"/>
      <c r="CY5" s="406"/>
      <c r="CZ5" s="406"/>
      <c r="DA5" s="407"/>
      <c r="DB5" s="405">
        <v>89.1</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497575</v>
      </c>
      <c r="BO6" s="409"/>
      <c r="BP6" s="409"/>
      <c r="BQ6" s="409"/>
      <c r="BR6" s="409"/>
      <c r="BS6" s="409"/>
      <c r="BT6" s="409"/>
      <c r="BU6" s="410"/>
      <c r="BV6" s="408">
        <v>590949</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98.8</v>
      </c>
      <c r="CU6" s="446"/>
      <c r="CV6" s="446"/>
      <c r="CW6" s="446"/>
      <c r="CX6" s="446"/>
      <c r="CY6" s="446"/>
      <c r="CZ6" s="446"/>
      <c r="DA6" s="447"/>
      <c r="DB6" s="445">
        <v>93.1</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90801</v>
      </c>
      <c r="BO7" s="409"/>
      <c r="BP7" s="409"/>
      <c r="BQ7" s="409"/>
      <c r="BR7" s="409"/>
      <c r="BS7" s="409"/>
      <c r="BT7" s="409"/>
      <c r="BU7" s="410"/>
      <c r="BV7" s="408">
        <v>153444</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4835540</v>
      </c>
      <c r="CU7" s="409"/>
      <c r="CV7" s="409"/>
      <c r="CW7" s="409"/>
      <c r="CX7" s="409"/>
      <c r="CY7" s="409"/>
      <c r="CZ7" s="409"/>
      <c r="DA7" s="410"/>
      <c r="DB7" s="408">
        <v>4844258</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406774</v>
      </c>
      <c r="BO8" s="409"/>
      <c r="BP8" s="409"/>
      <c r="BQ8" s="409"/>
      <c r="BR8" s="409"/>
      <c r="BS8" s="409"/>
      <c r="BT8" s="409"/>
      <c r="BU8" s="410"/>
      <c r="BV8" s="408">
        <v>437505</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0.36</v>
      </c>
      <c r="CU8" s="449"/>
      <c r="CV8" s="449"/>
      <c r="CW8" s="449"/>
      <c r="CX8" s="449"/>
      <c r="CY8" s="449"/>
      <c r="CZ8" s="449"/>
      <c r="DA8" s="450"/>
      <c r="DB8" s="448">
        <v>0.34</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12246</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-30731</v>
      </c>
      <c r="BO9" s="409"/>
      <c r="BP9" s="409"/>
      <c r="BQ9" s="409"/>
      <c r="BR9" s="409"/>
      <c r="BS9" s="409"/>
      <c r="BT9" s="409"/>
      <c r="BU9" s="410"/>
      <c r="BV9" s="408">
        <v>147535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14</v>
      </c>
      <c r="CU9" s="406"/>
      <c r="CV9" s="406"/>
      <c r="CW9" s="406"/>
      <c r="CX9" s="406"/>
      <c r="CY9" s="406"/>
      <c r="CZ9" s="406"/>
      <c r="DA9" s="407"/>
      <c r="DB9" s="405">
        <v>12.4</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13651</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566966</v>
      </c>
      <c r="BO10" s="409"/>
      <c r="BP10" s="409"/>
      <c r="BQ10" s="409"/>
      <c r="BR10" s="409"/>
      <c r="BS10" s="409"/>
      <c r="BT10" s="409"/>
      <c r="BU10" s="410"/>
      <c r="BV10" s="408">
        <v>358739</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120</v>
      </c>
      <c r="AV11" s="441"/>
      <c r="AW11" s="441"/>
      <c r="AX11" s="441"/>
      <c r="AY11" s="442" t="s">
        <v>121</v>
      </c>
      <c r="AZ11" s="443"/>
      <c r="BA11" s="443"/>
      <c r="BB11" s="443"/>
      <c r="BC11" s="443"/>
      <c r="BD11" s="443"/>
      <c r="BE11" s="443"/>
      <c r="BF11" s="443"/>
      <c r="BG11" s="443"/>
      <c r="BH11" s="443"/>
      <c r="BI11" s="443"/>
      <c r="BJ11" s="443"/>
      <c r="BK11" s="443"/>
      <c r="BL11" s="443"/>
      <c r="BM11" s="444"/>
      <c r="BN11" s="408">
        <v>16444</v>
      </c>
      <c r="BO11" s="409"/>
      <c r="BP11" s="409"/>
      <c r="BQ11" s="409"/>
      <c r="BR11" s="409"/>
      <c r="BS11" s="409"/>
      <c r="BT11" s="409"/>
      <c r="BU11" s="410"/>
      <c r="BV11" s="408">
        <v>0</v>
      </c>
      <c r="BW11" s="409"/>
      <c r="BX11" s="409"/>
      <c r="BY11" s="409"/>
      <c r="BZ11" s="409"/>
      <c r="CA11" s="409"/>
      <c r="CB11" s="409"/>
      <c r="CC11" s="410"/>
      <c r="CD11" s="411" t="s">
        <v>122</v>
      </c>
      <c r="CE11" s="412"/>
      <c r="CF11" s="412"/>
      <c r="CG11" s="412"/>
      <c r="CH11" s="412"/>
      <c r="CI11" s="412"/>
      <c r="CJ11" s="412"/>
      <c r="CK11" s="412"/>
      <c r="CL11" s="412"/>
      <c r="CM11" s="412"/>
      <c r="CN11" s="412"/>
      <c r="CO11" s="412"/>
      <c r="CP11" s="412"/>
      <c r="CQ11" s="412"/>
      <c r="CR11" s="412"/>
      <c r="CS11" s="413"/>
      <c r="CT11" s="448" t="s">
        <v>123</v>
      </c>
      <c r="CU11" s="449"/>
      <c r="CV11" s="449"/>
      <c r="CW11" s="449"/>
      <c r="CX11" s="449"/>
      <c r="CY11" s="449"/>
      <c r="CZ11" s="449"/>
      <c r="DA11" s="450"/>
      <c r="DB11" s="448" t="s">
        <v>123</v>
      </c>
      <c r="DC11" s="449"/>
      <c r="DD11" s="449"/>
      <c r="DE11" s="449"/>
      <c r="DF11" s="449"/>
      <c r="DG11" s="449"/>
      <c r="DH11" s="449"/>
      <c r="DI11" s="450"/>
      <c r="DJ11" s="165"/>
      <c r="DK11" s="165"/>
      <c r="DL11" s="165"/>
      <c r="DM11" s="165"/>
      <c r="DN11" s="165"/>
      <c r="DO11" s="165"/>
    </row>
    <row r="12" spans="1:119" ht="18.75" customHeight="1" x14ac:dyDescent="0.15">
      <c r="A12" s="166"/>
      <c r="B12" s="468" t="s">
        <v>124</v>
      </c>
      <c r="C12" s="469"/>
      <c r="D12" s="469"/>
      <c r="E12" s="469"/>
      <c r="F12" s="469"/>
      <c r="G12" s="469"/>
      <c r="H12" s="469"/>
      <c r="I12" s="469"/>
      <c r="J12" s="469"/>
      <c r="K12" s="470"/>
      <c r="L12" s="477" t="s">
        <v>125</v>
      </c>
      <c r="M12" s="478"/>
      <c r="N12" s="478"/>
      <c r="O12" s="478"/>
      <c r="P12" s="478"/>
      <c r="Q12" s="479"/>
      <c r="R12" s="480">
        <v>12279</v>
      </c>
      <c r="S12" s="481"/>
      <c r="T12" s="481"/>
      <c r="U12" s="481"/>
      <c r="V12" s="482"/>
      <c r="W12" s="483" t="s">
        <v>1</v>
      </c>
      <c r="X12" s="441"/>
      <c r="Y12" s="441"/>
      <c r="Z12" s="441"/>
      <c r="AA12" s="441"/>
      <c r="AB12" s="484"/>
      <c r="AC12" s="440" t="s">
        <v>126</v>
      </c>
      <c r="AD12" s="441"/>
      <c r="AE12" s="441"/>
      <c r="AF12" s="441"/>
      <c r="AG12" s="484"/>
      <c r="AH12" s="440" t="s">
        <v>127</v>
      </c>
      <c r="AI12" s="441"/>
      <c r="AJ12" s="441"/>
      <c r="AK12" s="441"/>
      <c r="AL12" s="485"/>
      <c r="AM12" s="437" t="s">
        <v>128</v>
      </c>
      <c r="AN12" s="438"/>
      <c r="AO12" s="438"/>
      <c r="AP12" s="438"/>
      <c r="AQ12" s="438"/>
      <c r="AR12" s="438"/>
      <c r="AS12" s="438"/>
      <c r="AT12" s="439"/>
      <c r="AU12" s="440" t="s">
        <v>129</v>
      </c>
      <c r="AV12" s="441"/>
      <c r="AW12" s="441"/>
      <c r="AX12" s="441"/>
      <c r="AY12" s="442" t="s">
        <v>130</v>
      </c>
      <c r="AZ12" s="443"/>
      <c r="BA12" s="443"/>
      <c r="BB12" s="443"/>
      <c r="BC12" s="443"/>
      <c r="BD12" s="443"/>
      <c r="BE12" s="443"/>
      <c r="BF12" s="443"/>
      <c r="BG12" s="443"/>
      <c r="BH12" s="443"/>
      <c r="BI12" s="443"/>
      <c r="BJ12" s="443"/>
      <c r="BK12" s="443"/>
      <c r="BL12" s="443"/>
      <c r="BM12" s="444"/>
      <c r="BN12" s="408">
        <v>600000</v>
      </c>
      <c r="BO12" s="409"/>
      <c r="BP12" s="409"/>
      <c r="BQ12" s="409"/>
      <c r="BR12" s="409"/>
      <c r="BS12" s="409"/>
      <c r="BT12" s="409"/>
      <c r="BU12" s="410"/>
      <c r="BV12" s="408">
        <v>600000</v>
      </c>
      <c r="BW12" s="409"/>
      <c r="BX12" s="409"/>
      <c r="BY12" s="409"/>
      <c r="BZ12" s="409"/>
      <c r="CA12" s="409"/>
      <c r="CB12" s="409"/>
      <c r="CC12" s="410"/>
      <c r="CD12" s="411" t="s">
        <v>131</v>
      </c>
      <c r="CE12" s="412"/>
      <c r="CF12" s="412"/>
      <c r="CG12" s="412"/>
      <c r="CH12" s="412"/>
      <c r="CI12" s="412"/>
      <c r="CJ12" s="412"/>
      <c r="CK12" s="412"/>
      <c r="CL12" s="412"/>
      <c r="CM12" s="412"/>
      <c r="CN12" s="412"/>
      <c r="CO12" s="412"/>
      <c r="CP12" s="412"/>
      <c r="CQ12" s="412"/>
      <c r="CR12" s="412"/>
      <c r="CS12" s="413"/>
      <c r="CT12" s="448" t="s">
        <v>132</v>
      </c>
      <c r="CU12" s="449"/>
      <c r="CV12" s="449"/>
      <c r="CW12" s="449"/>
      <c r="CX12" s="449"/>
      <c r="CY12" s="449"/>
      <c r="CZ12" s="449"/>
      <c r="DA12" s="450"/>
      <c r="DB12" s="448" t="s">
        <v>132</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133</v>
      </c>
      <c r="N13" s="497"/>
      <c r="O13" s="497"/>
      <c r="P13" s="497"/>
      <c r="Q13" s="498"/>
      <c r="R13" s="489">
        <v>12164</v>
      </c>
      <c r="S13" s="490"/>
      <c r="T13" s="490"/>
      <c r="U13" s="490"/>
      <c r="V13" s="491"/>
      <c r="W13" s="424" t="s">
        <v>134</v>
      </c>
      <c r="X13" s="425"/>
      <c r="Y13" s="425"/>
      <c r="Z13" s="425"/>
      <c r="AA13" s="425"/>
      <c r="AB13" s="415"/>
      <c r="AC13" s="459">
        <v>317</v>
      </c>
      <c r="AD13" s="460"/>
      <c r="AE13" s="460"/>
      <c r="AF13" s="460"/>
      <c r="AG13" s="499"/>
      <c r="AH13" s="459">
        <v>382</v>
      </c>
      <c r="AI13" s="460"/>
      <c r="AJ13" s="460"/>
      <c r="AK13" s="460"/>
      <c r="AL13" s="461"/>
      <c r="AM13" s="437" t="s">
        <v>135</v>
      </c>
      <c r="AN13" s="438"/>
      <c r="AO13" s="438"/>
      <c r="AP13" s="438"/>
      <c r="AQ13" s="438"/>
      <c r="AR13" s="438"/>
      <c r="AS13" s="438"/>
      <c r="AT13" s="439"/>
      <c r="AU13" s="440" t="s">
        <v>120</v>
      </c>
      <c r="AV13" s="441"/>
      <c r="AW13" s="441"/>
      <c r="AX13" s="441"/>
      <c r="AY13" s="442" t="s">
        <v>136</v>
      </c>
      <c r="AZ13" s="443"/>
      <c r="BA13" s="443"/>
      <c r="BB13" s="443"/>
      <c r="BC13" s="443"/>
      <c r="BD13" s="443"/>
      <c r="BE13" s="443"/>
      <c r="BF13" s="443"/>
      <c r="BG13" s="443"/>
      <c r="BH13" s="443"/>
      <c r="BI13" s="443"/>
      <c r="BJ13" s="443"/>
      <c r="BK13" s="443"/>
      <c r="BL13" s="443"/>
      <c r="BM13" s="444"/>
      <c r="BN13" s="408">
        <v>-47321</v>
      </c>
      <c r="BO13" s="409"/>
      <c r="BP13" s="409"/>
      <c r="BQ13" s="409"/>
      <c r="BR13" s="409"/>
      <c r="BS13" s="409"/>
      <c r="BT13" s="409"/>
      <c r="BU13" s="410"/>
      <c r="BV13" s="408">
        <v>-93726</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10.9</v>
      </c>
      <c r="CU13" s="406"/>
      <c r="CV13" s="406"/>
      <c r="CW13" s="406"/>
      <c r="CX13" s="406"/>
      <c r="CY13" s="406"/>
      <c r="CZ13" s="406"/>
      <c r="DA13" s="407"/>
      <c r="DB13" s="405">
        <v>9.1</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138</v>
      </c>
      <c r="M14" s="487"/>
      <c r="N14" s="487"/>
      <c r="O14" s="487"/>
      <c r="P14" s="487"/>
      <c r="Q14" s="488"/>
      <c r="R14" s="489">
        <v>12497</v>
      </c>
      <c r="S14" s="490"/>
      <c r="T14" s="490"/>
      <c r="U14" s="490"/>
      <c r="V14" s="491"/>
      <c r="W14" s="398"/>
      <c r="X14" s="399"/>
      <c r="Y14" s="399"/>
      <c r="Z14" s="399"/>
      <c r="AA14" s="399"/>
      <c r="AB14" s="388"/>
      <c r="AC14" s="492">
        <v>5.3</v>
      </c>
      <c r="AD14" s="493"/>
      <c r="AE14" s="493"/>
      <c r="AF14" s="493"/>
      <c r="AG14" s="494"/>
      <c r="AH14" s="492">
        <v>5.9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132</v>
      </c>
      <c r="CU14" s="504"/>
      <c r="CV14" s="504"/>
      <c r="CW14" s="504"/>
      <c r="CX14" s="504"/>
      <c r="CY14" s="504"/>
      <c r="CZ14" s="504"/>
      <c r="DA14" s="505"/>
      <c r="DB14" s="503" t="s">
        <v>123</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140</v>
      </c>
      <c r="N15" s="497"/>
      <c r="O15" s="497"/>
      <c r="P15" s="497"/>
      <c r="Q15" s="498"/>
      <c r="R15" s="489">
        <v>12381</v>
      </c>
      <c r="S15" s="490"/>
      <c r="T15" s="490"/>
      <c r="U15" s="490"/>
      <c r="V15" s="491"/>
      <c r="W15" s="424" t="s">
        <v>141</v>
      </c>
      <c r="X15" s="425"/>
      <c r="Y15" s="425"/>
      <c r="Z15" s="425"/>
      <c r="AA15" s="425"/>
      <c r="AB15" s="415"/>
      <c r="AC15" s="459">
        <v>2123</v>
      </c>
      <c r="AD15" s="460"/>
      <c r="AE15" s="460"/>
      <c r="AF15" s="460"/>
      <c r="AG15" s="499"/>
      <c r="AH15" s="459">
        <v>2369</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1636864</v>
      </c>
      <c r="BO15" s="372"/>
      <c r="BP15" s="372"/>
      <c r="BQ15" s="372"/>
      <c r="BR15" s="372"/>
      <c r="BS15" s="372"/>
      <c r="BT15" s="372"/>
      <c r="BU15" s="373"/>
      <c r="BV15" s="371">
        <v>1541837</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35.5</v>
      </c>
      <c r="AD16" s="493"/>
      <c r="AE16" s="493"/>
      <c r="AF16" s="493"/>
      <c r="AG16" s="494"/>
      <c r="AH16" s="492">
        <v>36.5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4174984</v>
      </c>
      <c r="BO16" s="409"/>
      <c r="BP16" s="409"/>
      <c r="BQ16" s="409"/>
      <c r="BR16" s="409"/>
      <c r="BS16" s="409"/>
      <c r="BT16" s="409"/>
      <c r="BU16" s="410"/>
      <c r="BV16" s="408">
        <v>4229374</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3536</v>
      </c>
      <c r="AD17" s="460"/>
      <c r="AE17" s="460"/>
      <c r="AF17" s="460"/>
      <c r="AG17" s="499"/>
      <c r="AH17" s="459">
        <v>3741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2083854</v>
      </c>
      <c r="BO17" s="409"/>
      <c r="BP17" s="409"/>
      <c r="BQ17" s="409"/>
      <c r="BR17" s="409"/>
      <c r="BS17" s="409"/>
      <c r="BT17" s="409"/>
      <c r="BU17" s="410"/>
      <c r="BV17" s="408">
        <v>1950302</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151</v>
      </c>
      <c r="C18" s="451"/>
      <c r="D18" s="451"/>
      <c r="E18" s="520"/>
      <c r="F18" s="520"/>
      <c r="G18" s="520"/>
      <c r="H18" s="520"/>
      <c r="I18" s="520"/>
      <c r="J18" s="520"/>
      <c r="K18" s="520"/>
      <c r="L18" s="521">
        <v>226.3</v>
      </c>
      <c r="M18" s="521"/>
      <c r="N18" s="521"/>
      <c r="O18" s="521"/>
      <c r="P18" s="521"/>
      <c r="Q18" s="521"/>
      <c r="R18" s="522"/>
      <c r="S18" s="522"/>
      <c r="T18" s="522"/>
      <c r="U18" s="522"/>
      <c r="V18" s="523"/>
      <c r="W18" s="426"/>
      <c r="X18" s="427"/>
      <c r="Y18" s="427"/>
      <c r="Z18" s="427"/>
      <c r="AA18" s="427"/>
      <c r="AB18" s="418"/>
      <c r="AC18" s="524">
        <v>59.2</v>
      </c>
      <c r="AD18" s="525"/>
      <c r="AE18" s="525"/>
      <c r="AF18" s="525"/>
      <c r="AG18" s="526"/>
      <c r="AH18" s="524">
        <v>57.6</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4646704</v>
      </c>
      <c r="BO18" s="409"/>
      <c r="BP18" s="409"/>
      <c r="BQ18" s="409"/>
      <c r="BR18" s="409"/>
      <c r="BS18" s="409"/>
      <c r="BT18" s="409"/>
      <c r="BU18" s="410"/>
      <c r="BV18" s="408">
        <v>4385279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153</v>
      </c>
      <c r="C19" s="451"/>
      <c r="D19" s="451"/>
      <c r="E19" s="520"/>
      <c r="F19" s="520"/>
      <c r="G19" s="520"/>
      <c r="H19" s="520"/>
      <c r="I19" s="520"/>
      <c r="J19" s="520"/>
      <c r="K19" s="520"/>
      <c r="L19" s="528">
        <v>54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7177990</v>
      </c>
      <c r="BO19" s="409"/>
      <c r="BP19" s="409"/>
      <c r="BQ19" s="409"/>
      <c r="BR19" s="409"/>
      <c r="BS19" s="409"/>
      <c r="BT19" s="409"/>
      <c r="BU19" s="410"/>
      <c r="BV19" s="408">
        <v>6957929</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155</v>
      </c>
      <c r="C20" s="451"/>
      <c r="D20" s="451"/>
      <c r="E20" s="520"/>
      <c r="F20" s="520"/>
      <c r="G20" s="520"/>
      <c r="H20" s="520"/>
      <c r="I20" s="520"/>
      <c r="J20" s="520"/>
      <c r="K20" s="520"/>
      <c r="L20" s="528">
        <v>4514</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9787506</v>
      </c>
      <c r="BO23" s="409"/>
      <c r="BP23" s="409"/>
      <c r="BQ23" s="409"/>
      <c r="BR23" s="409"/>
      <c r="BS23" s="409"/>
      <c r="BT23" s="409"/>
      <c r="BU23" s="410"/>
      <c r="BV23" s="408">
        <v>9123243</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164</v>
      </c>
      <c r="F24" s="438"/>
      <c r="G24" s="438"/>
      <c r="H24" s="438"/>
      <c r="I24" s="438"/>
      <c r="J24" s="438"/>
      <c r="K24" s="439"/>
      <c r="L24" s="459">
        <v>1</v>
      </c>
      <c r="M24" s="460"/>
      <c r="N24" s="460"/>
      <c r="O24" s="460"/>
      <c r="P24" s="499"/>
      <c r="Q24" s="459">
        <v>8100</v>
      </c>
      <c r="R24" s="460"/>
      <c r="S24" s="460"/>
      <c r="T24" s="460"/>
      <c r="U24" s="460"/>
      <c r="V24" s="499"/>
      <c r="W24" s="558"/>
      <c r="X24" s="546"/>
      <c r="Y24" s="547"/>
      <c r="Z24" s="458" t="s">
        <v>165</v>
      </c>
      <c r="AA24" s="438"/>
      <c r="AB24" s="438"/>
      <c r="AC24" s="438"/>
      <c r="AD24" s="438"/>
      <c r="AE24" s="438"/>
      <c r="AF24" s="438"/>
      <c r="AG24" s="439"/>
      <c r="AH24" s="459">
        <v>162</v>
      </c>
      <c r="AI24" s="460"/>
      <c r="AJ24" s="460"/>
      <c r="AK24" s="460"/>
      <c r="AL24" s="499"/>
      <c r="AM24" s="459">
        <v>451332</v>
      </c>
      <c r="AN24" s="460"/>
      <c r="AO24" s="460"/>
      <c r="AP24" s="460"/>
      <c r="AQ24" s="460"/>
      <c r="AR24" s="499"/>
      <c r="AS24" s="459">
        <v>2786</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9669633</v>
      </c>
      <c r="BO24" s="409"/>
      <c r="BP24" s="409"/>
      <c r="BQ24" s="409"/>
      <c r="BR24" s="409"/>
      <c r="BS24" s="409"/>
      <c r="BT24" s="409"/>
      <c r="BU24" s="410"/>
      <c r="BV24" s="408">
        <v>8994264</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167</v>
      </c>
      <c r="F25" s="438"/>
      <c r="G25" s="438"/>
      <c r="H25" s="438"/>
      <c r="I25" s="438"/>
      <c r="J25" s="438"/>
      <c r="K25" s="439"/>
      <c r="L25" s="459">
        <v>1</v>
      </c>
      <c r="M25" s="460"/>
      <c r="N25" s="460"/>
      <c r="O25" s="460"/>
      <c r="P25" s="499"/>
      <c r="Q25" s="459">
        <v>6700</v>
      </c>
      <c r="R25" s="460"/>
      <c r="S25" s="460"/>
      <c r="T25" s="460"/>
      <c r="U25" s="460"/>
      <c r="V25" s="499"/>
      <c r="W25" s="558"/>
      <c r="X25" s="546"/>
      <c r="Y25" s="547"/>
      <c r="Z25" s="458" t="s">
        <v>168</v>
      </c>
      <c r="AA25" s="438"/>
      <c r="AB25" s="438"/>
      <c r="AC25" s="438"/>
      <c r="AD25" s="438"/>
      <c r="AE25" s="438"/>
      <c r="AF25" s="438"/>
      <c r="AG25" s="439"/>
      <c r="AH25" s="459" t="s">
        <v>169</v>
      </c>
      <c r="AI25" s="460"/>
      <c r="AJ25" s="460"/>
      <c r="AK25" s="460"/>
      <c r="AL25" s="499"/>
      <c r="AM25" s="459" t="s">
        <v>169</v>
      </c>
      <c r="AN25" s="460"/>
      <c r="AO25" s="460"/>
      <c r="AP25" s="460"/>
      <c r="AQ25" s="460"/>
      <c r="AR25" s="499"/>
      <c r="AS25" s="459" t="s">
        <v>169</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352516</v>
      </c>
      <c r="BO25" s="372"/>
      <c r="BP25" s="372"/>
      <c r="BQ25" s="372"/>
      <c r="BR25" s="372"/>
      <c r="BS25" s="372"/>
      <c r="BT25" s="372"/>
      <c r="BU25" s="373"/>
      <c r="BV25" s="371">
        <v>415091</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171</v>
      </c>
      <c r="F26" s="438"/>
      <c r="G26" s="438"/>
      <c r="H26" s="438"/>
      <c r="I26" s="438"/>
      <c r="J26" s="438"/>
      <c r="K26" s="439"/>
      <c r="L26" s="459">
        <v>1</v>
      </c>
      <c r="M26" s="460"/>
      <c r="N26" s="460"/>
      <c r="O26" s="460"/>
      <c r="P26" s="499"/>
      <c r="Q26" s="459">
        <v>6030</v>
      </c>
      <c r="R26" s="460"/>
      <c r="S26" s="460"/>
      <c r="T26" s="460"/>
      <c r="U26" s="460"/>
      <c r="V26" s="499"/>
      <c r="W26" s="558"/>
      <c r="X26" s="546"/>
      <c r="Y26" s="547"/>
      <c r="Z26" s="458" t="s">
        <v>172</v>
      </c>
      <c r="AA26" s="568"/>
      <c r="AB26" s="568"/>
      <c r="AC26" s="568"/>
      <c r="AD26" s="568"/>
      <c r="AE26" s="568"/>
      <c r="AF26" s="568"/>
      <c r="AG26" s="569"/>
      <c r="AH26" s="459">
        <v>15</v>
      </c>
      <c r="AI26" s="460"/>
      <c r="AJ26" s="460"/>
      <c r="AK26" s="460"/>
      <c r="AL26" s="499"/>
      <c r="AM26" s="459">
        <v>38130</v>
      </c>
      <c r="AN26" s="460"/>
      <c r="AO26" s="460"/>
      <c r="AP26" s="460"/>
      <c r="AQ26" s="460"/>
      <c r="AR26" s="499"/>
      <c r="AS26" s="459">
        <v>2542</v>
      </c>
      <c r="AT26" s="460"/>
      <c r="AU26" s="460"/>
      <c r="AV26" s="460"/>
      <c r="AW26" s="460"/>
      <c r="AX26" s="461"/>
      <c r="AY26" s="411" t="s">
        <v>173</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169</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174</v>
      </c>
      <c r="F27" s="438"/>
      <c r="G27" s="438"/>
      <c r="H27" s="438"/>
      <c r="I27" s="438"/>
      <c r="J27" s="438"/>
      <c r="K27" s="439"/>
      <c r="L27" s="459">
        <v>1</v>
      </c>
      <c r="M27" s="460"/>
      <c r="N27" s="460"/>
      <c r="O27" s="460"/>
      <c r="P27" s="499"/>
      <c r="Q27" s="459">
        <v>3540</v>
      </c>
      <c r="R27" s="460"/>
      <c r="S27" s="460"/>
      <c r="T27" s="460"/>
      <c r="U27" s="460"/>
      <c r="V27" s="499"/>
      <c r="W27" s="558"/>
      <c r="X27" s="546"/>
      <c r="Y27" s="547"/>
      <c r="Z27" s="458" t="s">
        <v>175</v>
      </c>
      <c r="AA27" s="438"/>
      <c r="AB27" s="438"/>
      <c r="AC27" s="438"/>
      <c r="AD27" s="438"/>
      <c r="AE27" s="438"/>
      <c r="AF27" s="438"/>
      <c r="AG27" s="439"/>
      <c r="AH27" s="459" t="s">
        <v>169</v>
      </c>
      <c r="AI27" s="460"/>
      <c r="AJ27" s="460"/>
      <c r="AK27" s="460"/>
      <c r="AL27" s="499"/>
      <c r="AM27" s="459" t="s">
        <v>169</v>
      </c>
      <c r="AN27" s="460"/>
      <c r="AO27" s="460"/>
      <c r="AP27" s="460"/>
      <c r="AQ27" s="460"/>
      <c r="AR27" s="499"/>
      <c r="AS27" s="459" t="s">
        <v>169</v>
      </c>
      <c r="AT27" s="460"/>
      <c r="AU27" s="460"/>
      <c r="AV27" s="460"/>
      <c r="AW27" s="460"/>
      <c r="AX27" s="461"/>
      <c r="AY27" s="500" t="s">
        <v>176</v>
      </c>
      <c r="AZ27" s="501"/>
      <c r="BA27" s="501"/>
      <c r="BB27" s="501"/>
      <c r="BC27" s="501"/>
      <c r="BD27" s="501"/>
      <c r="BE27" s="501"/>
      <c r="BF27" s="501"/>
      <c r="BG27" s="501"/>
      <c r="BH27" s="501"/>
      <c r="BI27" s="501"/>
      <c r="BJ27" s="501"/>
      <c r="BK27" s="501"/>
      <c r="BL27" s="501"/>
      <c r="BM27" s="502"/>
      <c r="BN27" s="581">
        <v>358288</v>
      </c>
      <c r="BO27" s="582"/>
      <c r="BP27" s="582"/>
      <c r="BQ27" s="582"/>
      <c r="BR27" s="582"/>
      <c r="BS27" s="582"/>
      <c r="BT27" s="582"/>
      <c r="BU27" s="583"/>
      <c r="BV27" s="581">
        <v>358176</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177</v>
      </c>
      <c r="F28" s="438"/>
      <c r="G28" s="438"/>
      <c r="H28" s="438"/>
      <c r="I28" s="438"/>
      <c r="J28" s="438"/>
      <c r="K28" s="439"/>
      <c r="L28" s="459">
        <v>1</v>
      </c>
      <c r="M28" s="460"/>
      <c r="N28" s="460"/>
      <c r="O28" s="460"/>
      <c r="P28" s="499"/>
      <c r="Q28" s="459">
        <v>3060</v>
      </c>
      <c r="R28" s="460"/>
      <c r="S28" s="460"/>
      <c r="T28" s="460"/>
      <c r="U28" s="460"/>
      <c r="V28" s="499"/>
      <c r="W28" s="558"/>
      <c r="X28" s="546"/>
      <c r="Y28" s="547"/>
      <c r="Z28" s="458" t="s">
        <v>178</v>
      </c>
      <c r="AA28" s="438"/>
      <c r="AB28" s="438"/>
      <c r="AC28" s="438"/>
      <c r="AD28" s="438"/>
      <c r="AE28" s="438"/>
      <c r="AF28" s="438"/>
      <c r="AG28" s="439"/>
      <c r="AH28" s="459" t="s">
        <v>169</v>
      </c>
      <c r="AI28" s="460"/>
      <c r="AJ28" s="460"/>
      <c r="AK28" s="460"/>
      <c r="AL28" s="499"/>
      <c r="AM28" s="459" t="s">
        <v>169</v>
      </c>
      <c r="AN28" s="460"/>
      <c r="AO28" s="460"/>
      <c r="AP28" s="460"/>
      <c r="AQ28" s="460"/>
      <c r="AR28" s="499"/>
      <c r="AS28" s="459" t="s">
        <v>169</v>
      </c>
      <c r="AT28" s="460"/>
      <c r="AU28" s="460"/>
      <c r="AV28" s="460"/>
      <c r="AW28" s="460"/>
      <c r="AX28" s="461"/>
      <c r="AY28" s="584" t="s">
        <v>179</v>
      </c>
      <c r="AZ28" s="585"/>
      <c r="BA28" s="585"/>
      <c r="BB28" s="586"/>
      <c r="BC28" s="368" t="s">
        <v>41</v>
      </c>
      <c r="BD28" s="369"/>
      <c r="BE28" s="369"/>
      <c r="BF28" s="369"/>
      <c r="BG28" s="369"/>
      <c r="BH28" s="369"/>
      <c r="BI28" s="369"/>
      <c r="BJ28" s="369"/>
      <c r="BK28" s="369"/>
      <c r="BL28" s="369"/>
      <c r="BM28" s="370"/>
      <c r="BN28" s="371">
        <v>2181240</v>
      </c>
      <c r="BO28" s="372"/>
      <c r="BP28" s="372"/>
      <c r="BQ28" s="372"/>
      <c r="BR28" s="372"/>
      <c r="BS28" s="372"/>
      <c r="BT28" s="372"/>
      <c r="BU28" s="373"/>
      <c r="BV28" s="371">
        <v>2214274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180</v>
      </c>
      <c r="F29" s="438"/>
      <c r="G29" s="438"/>
      <c r="H29" s="438"/>
      <c r="I29" s="438"/>
      <c r="J29" s="438"/>
      <c r="K29" s="439"/>
      <c r="L29" s="459">
        <v>8</v>
      </c>
      <c r="M29" s="460"/>
      <c r="N29" s="460"/>
      <c r="O29" s="460"/>
      <c r="P29" s="499"/>
      <c r="Q29" s="459">
        <v>2880</v>
      </c>
      <c r="R29" s="460"/>
      <c r="S29" s="460"/>
      <c r="T29" s="460"/>
      <c r="U29" s="460"/>
      <c r="V29" s="499"/>
      <c r="W29" s="559"/>
      <c r="X29" s="560"/>
      <c r="Y29" s="561"/>
      <c r="Z29" s="458" t="s">
        <v>181</v>
      </c>
      <c r="AA29" s="438"/>
      <c r="AB29" s="438"/>
      <c r="AC29" s="438"/>
      <c r="AD29" s="438"/>
      <c r="AE29" s="438"/>
      <c r="AF29" s="438"/>
      <c r="AG29" s="439"/>
      <c r="AH29" s="459">
        <v>162</v>
      </c>
      <c r="AI29" s="460"/>
      <c r="AJ29" s="460"/>
      <c r="AK29" s="460"/>
      <c r="AL29" s="499"/>
      <c r="AM29" s="459">
        <v>451332</v>
      </c>
      <c r="AN29" s="460"/>
      <c r="AO29" s="460"/>
      <c r="AP29" s="460"/>
      <c r="AQ29" s="460"/>
      <c r="AR29" s="499"/>
      <c r="AS29" s="459">
        <v>2786</v>
      </c>
      <c r="AT29" s="460"/>
      <c r="AU29" s="460"/>
      <c r="AV29" s="460"/>
      <c r="AW29" s="460"/>
      <c r="AX29" s="461"/>
      <c r="AY29" s="587"/>
      <c r="AZ29" s="588"/>
      <c r="BA29" s="588"/>
      <c r="BB29" s="589"/>
      <c r="BC29" s="442" t="s">
        <v>182</v>
      </c>
      <c r="BD29" s="443"/>
      <c r="BE29" s="443"/>
      <c r="BF29" s="443"/>
      <c r="BG29" s="443"/>
      <c r="BH29" s="443"/>
      <c r="BI29" s="443"/>
      <c r="BJ29" s="443"/>
      <c r="BK29" s="443"/>
      <c r="BL29" s="443"/>
      <c r="BM29" s="444"/>
      <c r="BN29" s="408">
        <v>1663014</v>
      </c>
      <c r="BO29" s="409"/>
      <c r="BP29" s="409"/>
      <c r="BQ29" s="409"/>
      <c r="BR29" s="409"/>
      <c r="BS29" s="409"/>
      <c r="BT29" s="409"/>
      <c r="BU29" s="410"/>
      <c r="BV29" s="408">
        <v>1961339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183</v>
      </c>
      <c r="X30" s="566"/>
      <c r="Y30" s="566"/>
      <c r="Z30" s="566"/>
      <c r="AA30" s="566"/>
      <c r="AB30" s="566"/>
      <c r="AC30" s="566"/>
      <c r="AD30" s="566"/>
      <c r="AE30" s="566"/>
      <c r="AF30" s="566"/>
      <c r="AG30" s="567"/>
      <c r="AH30" s="524">
        <v>94.4</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2617945</v>
      </c>
      <c r="BO30" s="582"/>
      <c r="BP30" s="582"/>
      <c r="BQ30" s="582"/>
      <c r="BR30" s="582"/>
      <c r="BS30" s="582"/>
      <c r="BT30" s="582"/>
      <c r="BU30" s="583"/>
      <c r="BV30" s="581">
        <v>2622844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190</v>
      </c>
      <c r="D33" s="432"/>
      <c r="E33" s="397" t="s">
        <v>191</v>
      </c>
      <c r="F33" s="397"/>
      <c r="G33" s="397"/>
      <c r="H33" s="397"/>
      <c r="I33" s="397"/>
      <c r="J33" s="397"/>
      <c r="K33" s="397"/>
      <c r="L33" s="397"/>
      <c r="M33" s="397"/>
      <c r="N33" s="397"/>
      <c r="O33" s="397"/>
      <c r="P33" s="397"/>
      <c r="Q33" s="397"/>
      <c r="R33" s="397"/>
      <c r="S33" s="397"/>
      <c r="T33" s="195"/>
      <c r="U33" s="432" t="s">
        <v>190</v>
      </c>
      <c r="V33" s="432"/>
      <c r="W33" s="397" t="s">
        <v>191</v>
      </c>
      <c r="X33" s="397"/>
      <c r="Y33" s="397"/>
      <c r="Z33" s="397"/>
      <c r="AA33" s="397"/>
      <c r="AB33" s="397"/>
      <c r="AC33" s="397"/>
      <c r="AD33" s="397"/>
      <c r="AE33" s="397"/>
      <c r="AF33" s="397"/>
      <c r="AG33" s="397"/>
      <c r="AH33" s="397"/>
      <c r="AI33" s="397"/>
      <c r="AJ33" s="397"/>
      <c r="AK33" s="397"/>
      <c r="AL33" s="195"/>
      <c r="AM33" s="432" t="s">
        <v>190</v>
      </c>
      <c r="AN33" s="432"/>
      <c r="AO33" s="397" t="s">
        <v>191</v>
      </c>
      <c r="AP33" s="397"/>
      <c r="AQ33" s="397"/>
      <c r="AR33" s="397"/>
      <c r="AS33" s="397"/>
      <c r="AT33" s="397"/>
      <c r="AU33" s="397"/>
      <c r="AV33" s="397"/>
      <c r="AW33" s="397"/>
      <c r="AX33" s="397"/>
      <c r="AY33" s="397"/>
      <c r="AZ33" s="397"/>
      <c r="BA33" s="397"/>
      <c r="BB33" s="397"/>
      <c r="BC33" s="397"/>
      <c r="BD33" s="196"/>
      <c r="BE33" s="397" t="s">
        <v>192</v>
      </c>
      <c r="BF33" s="397"/>
      <c r="BG33" s="397" t="s">
        <v>193</v>
      </c>
      <c r="BH33" s="397"/>
      <c r="BI33" s="397"/>
      <c r="BJ33" s="397"/>
      <c r="BK33" s="397"/>
      <c r="BL33" s="397"/>
      <c r="BM33" s="397"/>
      <c r="BN33" s="397"/>
      <c r="BO33" s="397"/>
      <c r="BP33" s="397"/>
      <c r="BQ33" s="397"/>
      <c r="BR33" s="397"/>
      <c r="BS33" s="397"/>
      <c r="BT33" s="397"/>
      <c r="BU33" s="397"/>
      <c r="BV33" s="196"/>
      <c r="BW33" s="432" t="s">
        <v>192</v>
      </c>
      <c r="BX33" s="432"/>
      <c r="BY33" s="397" t="s">
        <v>194</v>
      </c>
      <c r="BZ33" s="397"/>
      <c r="CA33" s="397"/>
      <c r="CB33" s="397"/>
      <c r="CC33" s="397"/>
      <c r="CD33" s="397"/>
      <c r="CE33" s="397"/>
      <c r="CF33" s="397"/>
      <c r="CG33" s="397"/>
      <c r="CH33" s="397"/>
      <c r="CI33" s="397"/>
      <c r="CJ33" s="397"/>
      <c r="CK33" s="397"/>
      <c r="CL33" s="397"/>
      <c r="CM33" s="397"/>
      <c r="CN33" s="195"/>
      <c r="CO33" s="432" t="s">
        <v>190</v>
      </c>
      <c r="CP33" s="432"/>
      <c r="CQ33" s="397" t="s">
        <v>195</v>
      </c>
      <c r="CR33" s="397"/>
      <c r="CS33" s="397"/>
      <c r="CT33" s="397"/>
      <c r="CU33" s="397"/>
      <c r="CV33" s="397"/>
      <c r="CW33" s="397"/>
      <c r="CX33" s="397"/>
      <c r="CY33" s="397"/>
      <c r="CZ33" s="397"/>
      <c r="DA33" s="397"/>
      <c r="DB33" s="397"/>
      <c r="DC33" s="397"/>
      <c r="DD33" s="397"/>
      <c r="DE33" s="397"/>
      <c r="DF33" s="195"/>
      <c r="DG33" s="593" t="s">
        <v>196</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f>IF(AO34="","",MAX(C34:D43,U34:V43)+1)</f>
        <v>6</v>
      </c>
      <c r="AN34" s="594"/>
      <c r="AO34" s="595" t="str">
        <f>IF('各会計、関係団体の財政状況及び健全化判断比率'!B30="","",'各会計、関係団体の財政状況及び健全化判断比率'!B30)</f>
        <v>病院事業会計</v>
      </c>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IF('各会計、関係団体の財政状況及び健全化判断比率'!B31="","",'各会計、関係団体の財政状況及び健全化判断比率'!B31)</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新川地域介護保険・ケーブルテレビ事業組合（一般会計）</v>
      </c>
      <c r="BZ34" s="595"/>
      <c r="CA34" s="595"/>
      <c r="CB34" s="595"/>
      <c r="CC34" s="595"/>
      <c r="CD34" s="595"/>
      <c r="CE34" s="595"/>
      <c r="CF34" s="595"/>
      <c r="CG34" s="595"/>
      <c r="CH34" s="595"/>
      <c r="CI34" s="595"/>
      <c r="CJ34" s="595"/>
      <c r="CK34" s="595"/>
      <c r="CL34" s="595"/>
      <c r="CM34" s="595"/>
      <c r="CN34" s="193"/>
      <c r="CO34" s="594">
        <f>IF(CQ34="","",MAX(C34:D43,U34:V43,AM34:AN43,BE34:BF43,BW34:BX43)+1)</f>
        <v>19</v>
      </c>
      <c r="CP34" s="594"/>
      <c r="CQ34" s="595" t="str">
        <f>IF('各会計、関係団体の財政状況及び健全化判断比率'!BS7="","",'各会計、関係団体の財政状況及び健全化判断比率'!BS7)</f>
        <v>（財）朝日町文化・体育振興公社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公共用地先行取得等事業特別会計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f t="shared" ref="BE35:BE43" si="1">IF(BG35="","",BE34+1)</f>
        <v>8</v>
      </c>
      <c r="BF35" s="594"/>
      <c r="BG35" s="595" t="str">
        <f>IF('各会計、関係団体の財政状況及び健全化判断比率'!B32="","",'各会計、関係団体の財政状況及び健全化判断比率'!B32)</f>
        <v>下水道特別会計</v>
      </c>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新川地域介護保険・ケーブルテレビ事業組合（ＣＡＴＶ事業特別会計）</v>
      </c>
      <c r="BZ35" s="595"/>
      <c r="CA35" s="595"/>
      <c r="CB35" s="595"/>
      <c r="CC35" s="595"/>
      <c r="CD35" s="595"/>
      <c r="CE35" s="595"/>
      <c r="CF35" s="595"/>
      <c r="CG35" s="595"/>
      <c r="CH35" s="595"/>
      <c r="CI35" s="595"/>
      <c r="CJ35" s="595"/>
      <c r="CK35" s="595"/>
      <c r="CL35" s="595"/>
      <c r="CM35" s="595"/>
      <c r="CN35" s="193"/>
      <c r="CO35" s="594">
        <f t="shared" ref="CO35:CO43" si="3">IF(CQ35="","",CO34+1)</f>
        <v>20</v>
      </c>
      <c r="CP35" s="594"/>
      <c r="CQ35" s="595" t="str">
        <f>IF('各会計、関係団体の財政状況及び健全化判断比率'!BS8="","",'各会計、関係団体の財政状況及び健全化判断比率'!BS8)</f>
        <v>（株）あさひ</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奨学資金特別会計</v>
      </c>
      <c r="F36" s="595"/>
      <c r="G36" s="595"/>
      <c r="H36" s="595"/>
      <c r="I36" s="595"/>
      <c r="J36" s="595"/>
      <c r="K36" s="595"/>
      <c r="L36" s="595"/>
      <c r="M36" s="595"/>
      <c r="N36" s="595"/>
      <c r="O36" s="595"/>
      <c r="P36" s="595"/>
      <c r="Q36" s="595"/>
      <c r="R36" s="595"/>
      <c r="S36" s="595"/>
      <c r="T36" s="193"/>
      <c r="U36" s="594" t="str">
        <f t="shared" ref="U36:U43" si="4">IF(W36="","",U35+1)</f>
        <v/>
      </c>
      <c r="V36" s="594"/>
      <c r="W36" s="595"/>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新川地域介護保険・ケーブルテレビ事業組合（介護保険事業特別会計）</v>
      </c>
      <c r="BZ36" s="595"/>
      <c r="CA36" s="595"/>
      <c r="CB36" s="595"/>
      <c r="CC36" s="595"/>
      <c r="CD36" s="595"/>
      <c r="CE36" s="595"/>
      <c r="CF36" s="595"/>
      <c r="CG36" s="595"/>
      <c r="CH36" s="595"/>
      <c r="CI36" s="595"/>
      <c r="CJ36" s="595"/>
      <c r="CK36" s="595"/>
      <c r="CL36" s="595"/>
      <c r="CM36" s="595"/>
      <c r="CN36" s="193"/>
      <c r="CO36" s="594">
        <f t="shared" si="3"/>
        <v>21</v>
      </c>
      <c r="CP36" s="594"/>
      <c r="CQ36" s="595" t="str">
        <f>IF('各会計、関係団体の財政状況及び健全化判断比率'!BS9="","",'各会計、関係団体の財政状況及び健全化判断比率'!BS9)</f>
        <v>（有）あさひふるさと創造社</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新川広域圏事務組合（一般会計）</v>
      </c>
      <c r="BZ37" s="595"/>
      <c r="CA37" s="595"/>
      <c r="CB37" s="595"/>
      <c r="CC37" s="595"/>
      <c r="CD37" s="595"/>
      <c r="CE37" s="595"/>
      <c r="CF37" s="595"/>
      <c r="CG37" s="595"/>
      <c r="CH37" s="595"/>
      <c r="CI37" s="595"/>
      <c r="CJ37" s="595"/>
      <c r="CK37" s="595"/>
      <c r="CL37" s="595"/>
      <c r="CM37" s="595"/>
      <c r="CN37" s="193"/>
      <c r="CO37" s="594">
        <f t="shared" si="3"/>
        <v>22</v>
      </c>
      <c r="CP37" s="594"/>
      <c r="CQ37" s="595" t="str">
        <f>IF('各会計、関係団体の財政状況及び健全化判断比率'!BS10="","",'各会計、関係団体の財政状況及び健全化判断比率'!BS10)</f>
        <v>朝日商業開発（株）</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13</v>
      </c>
      <c r="BX38" s="594"/>
      <c r="BY38" s="595" t="str">
        <f>IF('各会計、関係団体の財政状況及び健全化判断比率'!B72="","",'各会計、関係団体の財政状況及び健全化判断比率'!B72)</f>
        <v>富山県市町村総合事務組合</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14</v>
      </c>
      <c r="BX39" s="594"/>
      <c r="BY39" s="595" t="str">
        <f>IF('各会計、関係団体の財政状況及び健全化判断比率'!B73="","",'各会計、関係団体の財政状況及び健全化判断比率'!B73)</f>
        <v>富山県市町村会館管理組合</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15</v>
      </c>
      <c r="BX40" s="594"/>
      <c r="BY40" s="595" t="str">
        <f>IF('各会計、関係団体の財政状況及び健全化判断比率'!B74="","",'各会計、関係団体の財政状況及び健全化判断比率'!B74)</f>
        <v>富山県後期高齢者医療広域連合（一般会計）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16</v>
      </c>
      <c r="BX41" s="594"/>
      <c r="BY41" s="595" t="str">
        <f>IF('各会計、関係団体の財政状況及び健全化判断比率'!B75="","",'各会計、関係団体の財政状況及び健全化判断比率'!B75)</f>
        <v>富山県後期高齢者医療広域連合（後期高齢者医療事業特別会計）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17</v>
      </c>
      <c r="BX42" s="594"/>
      <c r="BY42" s="595" t="str">
        <f>IF('各会計、関係団体の財政状況及び健全化判断比率'!B76="","",'各会計、関係団体の財政状況及び健全化判断比率'!B76)</f>
        <v>下山用水組合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18</v>
      </c>
      <c r="BX43" s="594"/>
      <c r="BY43" s="595" t="str">
        <f>IF('各会計、関係団体の財政状況及び健全化判断比率'!B77="","",'各会計、関係団体の財政状況及び健全化判断比率'!B77)</f>
        <v>黒東合口用水組合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201</v>
      </c>
    </row>
    <row r="50" spans="5:5" x14ac:dyDescent="0.15">
      <c r="E50" s="167" t="s">
        <v>202</v>
      </c>
    </row>
    <row r="51" spans="5:5" x14ac:dyDescent="0.15">
      <c r="E51" s="167" t="s">
        <v>203</v>
      </c>
    </row>
    <row r="52" spans="5:5" x14ac:dyDescent="0.15">
      <c r="E52" s="167" t="s">
        <v>204</v>
      </c>
    </row>
    <row r="53" spans="5:5" x14ac:dyDescent="0.15">
      <c r="E53" s="167" t="s">
        <v>205</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SK+Mltn4b/rxFYqS3PuU1GpiH6/q0JZ5p9MHQIYGlf2wv5WUtqs610KJKbM5f5w2AC912vxpJYSLs3mmXrImQ==" saltValue="gB7FGf3GjF6sXhcGBIbEW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86" t="s">
        <v>558</v>
      </c>
      <c r="D34" s="1186"/>
      <c r="E34" s="1187"/>
      <c r="F34" s="32">
        <v>13.97</v>
      </c>
      <c r="G34" s="33">
        <v>4.46</v>
      </c>
      <c r="H34" s="33">
        <v>14.6</v>
      </c>
      <c r="I34" s="33">
        <v>14.29</v>
      </c>
      <c r="J34" s="34">
        <v>14.81</v>
      </c>
      <c r="K34" s="22"/>
      <c r="L34" s="22"/>
      <c r="M34" s="22"/>
      <c r="N34" s="22"/>
      <c r="O34" s="22"/>
      <c r="P34" s="22"/>
    </row>
    <row r="35" spans="1:16" ht="39" customHeight="1" x14ac:dyDescent="0.15">
      <c r="A35" s="22"/>
      <c r="B35" s="35"/>
      <c r="C35" s="1180" t="s">
        <v>559</v>
      </c>
      <c r="D35" s="1181"/>
      <c r="E35" s="1182"/>
      <c r="F35" s="36">
        <v>10.8</v>
      </c>
      <c r="G35" s="37">
        <v>8.06</v>
      </c>
      <c r="H35" s="37">
        <v>6.07</v>
      </c>
      <c r="I35" s="37">
        <v>9.0299999999999994</v>
      </c>
      <c r="J35" s="38">
        <v>8.41</v>
      </c>
      <c r="K35" s="22"/>
      <c r="L35" s="22"/>
      <c r="M35" s="22"/>
      <c r="N35" s="22"/>
      <c r="O35" s="22"/>
      <c r="P35" s="22"/>
    </row>
    <row r="36" spans="1:16" ht="39" customHeight="1" x14ac:dyDescent="0.15">
      <c r="A36" s="22"/>
      <c r="B36" s="35"/>
      <c r="C36" s="1180" t="s">
        <v>560</v>
      </c>
      <c r="D36" s="1181"/>
      <c r="E36" s="1182"/>
      <c r="F36" s="36">
        <v>0.98</v>
      </c>
      <c r="G36" s="37">
        <v>1.76</v>
      </c>
      <c r="H36" s="37">
        <v>1.43</v>
      </c>
      <c r="I36" s="37">
        <v>0.71</v>
      </c>
      <c r="J36" s="38">
        <v>1.02</v>
      </c>
      <c r="K36" s="22"/>
      <c r="L36" s="22"/>
      <c r="M36" s="22"/>
      <c r="N36" s="22"/>
      <c r="O36" s="22"/>
      <c r="P36" s="22"/>
    </row>
    <row r="37" spans="1:16" ht="39" customHeight="1" x14ac:dyDescent="0.15">
      <c r="A37" s="22"/>
      <c r="B37" s="35"/>
      <c r="C37" s="1180" t="s">
        <v>561</v>
      </c>
      <c r="D37" s="1181"/>
      <c r="E37" s="1182"/>
      <c r="F37" s="36">
        <v>0.66</v>
      </c>
      <c r="G37" s="37">
        <v>0.67</v>
      </c>
      <c r="H37" s="37">
        <v>0.39</v>
      </c>
      <c r="I37" s="37">
        <v>0.42</v>
      </c>
      <c r="J37" s="38">
        <v>0.36</v>
      </c>
      <c r="K37" s="22"/>
      <c r="L37" s="22"/>
      <c r="M37" s="22"/>
      <c r="N37" s="22"/>
      <c r="O37" s="22"/>
      <c r="P37" s="22"/>
    </row>
    <row r="38" spans="1:16" ht="39" customHeight="1" x14ac:dyDescent="0.15">
      <c r="A38" s="22"/>
      <c r="B38" s="35"/>
      <c r="C38" s="1180" t="s">
        <v>562</v>
      </c>
      <c r="D38" s="1181"/>
      <c r="E38" s="1182"/>
      <c r="F38" s="36">
        <v>0.17</v>
      </c>
      <c r="G38" s="37">
        <v>0.1</v>
      </c>
      <c r="H38" s="37">
        <v>0.21</v>
      </c>
      <c r="I38" s="37">
        <v>0.2</v>
      </c>
      <c r="J38" s="38">
        <v>0.17</v>
      </c>
      <c r="K38" s="22"/>
      <c r="L38" s="22"/>
      <c r="M38" s="22"/>
      <c r="N38" s="22"/>
      <c r="O38" s="22"/>
      <c r="P38" s="22"/>
    </row>
    <row r="39" spans="1:16" ht="39" customHeight="1" x14ac:dyDescent="0.15">
      <c r="A39" s="22"/>
      <c r="B39" s="35"/>
      <c r="C39" s="1180" t="s">
        <v>563</v>
      </c>
      <c r="D39" s="1181"/>
      <c r="E39" s="1182"/>
      <c r="F39" s="36">
        <v>0</v>
      </c>
      <c r="G39" s="37">
        <v>0</v>
      </c>
      <c r="H39" s="37">
        <v>0</v>
      </c>
      <c r="I39" s="37">
        <v>0.01</v>
      </c>
      <c r="J39" s="38">
        <v>0</v>
      </c>
      <c r="K39" s="22"/>
      <c r="L39" s="22"/>
      <c r="M39" s="22"/>
      <c r="N39" s="22"/>
      <c r="O39" s="22"/>
      <c r="P39" s="22"/>
    </row>
    <row r="40" spans="1:16" ht="39" customHeight="1" x14ac:dyDescent="0.15">
      <c r="A40" s="22"/>
      <c r="B40" s="35"/>
      <c r="C40" s="1180" t="s">
        <v>564</v>
      </c>
      <c r="D40" s="1181"/>
      <c r="E40" s="1182"/>
      <c r="F40" s="36">
        <v>0</v>
      </c>
      <c r="G40" s="37">
        <v>0</v>
      </c>
      <c r="H40" s="37">
        <v>0</v>
      </c>
      <c r="I40" s="37">
        <v>0</v>
      </c>
      <c r="J40" s="38">
        <v>0</v>
      </c>
      <c r="K40" s="22"/>
      <c r="L40" s="22"/>
      <c r="M40" s="22"/>
      <c r="N40" s="22"/>
      <c r="O40" s="22"/>
      <c r="P40" s="22"/>
    </row>
    <row r="41" spans="1:16" ht="39" customHeight="1" x14ac:dyDescent="0.15">
      <c r="A41" s="22"/>
      <c r="B41" s="35"/>
      <c r="C41" s="1180" t="s">
        <v>565</v>
      </c>
      <c r="D41" s="1181"/>
      <c r="E41" s="1182"/>
      <c r="F41" s="36">
        <v>0</v>
      </c>
      <c r="G41" s="37">
        <v>0</v>
      </c>
      <c r="H41" s="37">
        <v>0</v>
      </c>
      <c r="I41" s="37">
        <v>0</v>
      </c>
      <c r="J41" s="38">
        <v>0</v>
      </c>
      <c r="K41" s="22"/>
      <c r="L41" s="22"/>
      <c r="M41" s="22"/>
      <c r="N41" s="22"/>
      <c r="O41" s="22"/>
      <c r="P41" s="22"/>
    </row>
    <row r="42" spans="1:16" ht="39" customHeight="1" x14ac:dyDescent="0.15">
      <c r="A42" s="22"/>
      <c r="B42" s="39"/>
      <c r="C42" s="1180" t="s">
        <v>566</v>
      </c>
      <c r="D42" s="1181"/>
      <c r="E42" s="1182"/>
      <c r="F42" s="36" t="s">
        <v>508</v>
      </c>
      <c r="G42" s="37" t="s">
        <v>508</v>
      </c>
      <c r="H42" s="37" t="s">
        <v>508</v>
      </c>
      <c r="I42" s="37" t="s">
        <v>508</v>
      </c>
      <c r="J42" s="38" t="s">
        <v>508</v>
      </c>
      <c r="K42" s="22"/>
      <c r="L42" s="22"/>
      <c r="M42" s="22"/>
      <c r="N42" s="22"/>
      <c r="O42" s="22"/>
      <c r="P42" s="22"/>
    </row>
    <row r="43" spans="1:16" ht="39" customHeight="1" thickBot="1" x14ac:dyDescent="0.2">
      <c r="A43" s="22"/>
      <c r="B43" s="40"/>
      <c r="C43" s="1183" t="s">
        <v>567</v>
      </c>
      <c r="D43" s="1184"/>
      <c r="E43" s="1185"/>
      <c r="F43" s="41">
        <v>0</v>
      </c>
      <c r="G43" s="42">
        <v>0</v>
      </c>
      <c r="H43" s="42">
        <v>0</v>
      </c>
      <c r="I43" s="42">
        <v>0</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u5AOl6tGaSezpE1pbhy4X8C3iHegqz9VCHUR17bNyd88qDIiOWS1ijoO3lBNgTsBHWPqamp6GfxH7LNh0XOeQ==" saltValue="ycqSdwSos72T92YCxNG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6" t="s">
        <v>10</v>
      </c>
      <c r="C45" s="1197"/>
      <c r="D45" s="58"/>
      <c r="E45" s="1202" t="s">
        <v>11</v>
      </c>
      <c r="F45" s="1202"/>
      <c r="G45" s="1202"/>
      <c r="H45" s="1202"/>
      <c r="I45" s="1202"/>
      <c r="J45" s="1203"/>
      <c r="K45" s="59">
        <v>647</v>
      </c>
      <c r="L45" s="60">
        <v>643</v>
      </c>
      <c r="M45" s="60">
        <v>699</v>
      </c>
      <c r="N45" s="60">
        <v>861</v>
      </c>
      <c r="O45" s="61">
        <v>1023</v>
      </c>
      <c r="P45" s="48"/>
      <c r="Q45" s="48"/>
      <c r="R45" s="48"/>
      <c r="S45" s="48"/>
      <c r="T45" s="48"/>
      <c r="U45" s="48"/>
    </row>
    <row r="46" spans="1:21" ht="30.75" customHeight="1" x14ac:dyDescent="0.15">
      <c r="A46" s="48"/>
      <c r="B46" s="1198"/>
      <c r="C46" s="1199"/>
      <c r="D46" s="62"/>
      <c r="E46" s="1190" t="s">
        <v>12</v>
      </c>
      <c r="F46" s="1190"/>
      <c r="G46" s="1190"/>
      <c r="H46" s="1190"/>
      <c r="I46" s="1190"/>
      <c r="J46" s="1191"/>
      <c r="K46" s="63" t="s">
        <v>508</v>
      </c>
      <c r="L46" s="64" t="s">
        <v>508</v>
      </c>
      <c r="M46" s="64" t="s">
        <v>508</v>
      </c>
      <c r="N46" s="64" t="s">
        <v>508</v>
      </c>
      <c r="O46" s="65" t="s">
        <v>508</v>
      </c>
      <c r="P46" s="48"/>
      <c r="Q46" s="48"/>
      <c r="R46" s="48"/>
      <c r="S46" s="48"/>
      <c r="T46" s="48"/>
      <c r="U46" s="48"/>
    </row>
    <row r="47" spans="1:21" ht="30.75" customHeight="1" x14ac:dyDescent="0.15">
      <c r="A47" s="48"/>
      <c r="B47" s="1198"/>
      <c r="C47" s="1199"/>
      <c r="D47" s="62"/>
      <c r="E47" s="1190" t="s">
        <v>13</v>
      </c>
      <c r="F47" s="1190"/>
      <c r="G47" s="1190"/>
      <c r="H47" s="1190"/>
      <c r="I47" s="1190"/>
      <c r="J47" s="1191"/>
      <c r="K47" s="63" t="s">
        <v>508</v>
      </c>
      <c r="L47" s="64" t="s">
        <v>508</v>
      </c>
      <c r="M47" s="64" t="s">
        <v>508</v>
      </c>
      <c r="N47" s="64" t="s">
        <v>508</v>
      </c>
      <c r="O47" s="65" t="s">
        <v>508</v>
      </c>
      <c r="P47" s="48"/>
      <c r="Q47" s="48"/>
      <c r="R47" s="48"/>
      <c r="S47" s="48"/>
      <c r="T47" s="48"/>
      <c r="U47" s="48"/>
    </row>
    <row r="48" spans="1:21" ht="30.75" customHeight="1" x14ac:dyDescent="0.15">
      <c r="A48" s="48"/>
      <c r="B48" s="1198"/>
      <c r="C48" s="1199"/>
      <c r="D48" s="62"/>
      <c r="E48" s="1190" t="s">
        <v>14</v>
      </c>
      <c r="F48" s="1190"/>
      <c r="G48" s="1190"/>
      <c r="H48" s="1190"/>
      <c r="I48" s="1190"/>
      <c r="J48" s="1191"/>
      <c r="K48" s="63">
        <v>448</v>
      </c>
      <c r="L48" s="64">
        <v>469</v>
      </c>
      <c r="M48" s="64">
        <v>515</v>
      </c>
      <c r="N48" s="64">
        <v>514</v>
      </c>
      <c r="O48" s="65">
        <v>480</v>
      </c>
      <c r="P48" s="48"/>
      <c r="Q48" s="48"/>
      <c r="R48" s="48"/>
      <c r="S48" s="48"/>
      <c r="T48" s="48"/>
      <c r="U48" s="48"/>
    </row>
    <row r="49" spans="1:21" ht="30.75" customHeight="1" x14ac:dyDescent="0.15">
      <c r="A49" s="48"/>
      <c r="B49" s="1198"/>
      <c r="C49" s="1199"/>
      <c r="D49" s="62"/>
      <c r="E49" s="1190" t="s">
        <v>15</v>
      </c>
      <c r="F49" s="1190"/>
      <c r="G49" s="1190"/>
      <c r="H49" s="1190"/>
      <c r="I49" s="1190"/>
      <c r="J49" s="1191"/>
      <c r="K49" s="63">
        <v>45</v>
      </c>
      <c r="L49" s="64">
        <v>29</v>
      </c>
      <c r="M49" s="64">
        <v>19</v>
      </c>
      <c r="N49" s="64">
        <v>32</v>
      </c>
      <c r="O49" s="65">
        <v>37</v>
      </c>
      <c r="P49" s="48"/>
      <c r="Q49" s="48"/>
      <c r="R49" s="48"/>
      <c r="S49" s="48"/>
      <c r="T49" s="48"/>
      <c r="U49" s="48"/>
    </row>
    <row r="50" spans="1:21" ht="30.75" customHeight="1" x14ac:dyDescent="0.15">
      <c r="A50" s="48"/>
      <c r="B50" s="1198"/>
      <c r="C50" s="1199"/>
      <c r="D50" s="62"/>
      <c r="E50" s="1190" t="s">
        <v>16</v>
      </c>
      <c r="F50" s="1190"/>
      <c r="G50" s="1190"/>
      <c r="H50" s="1190"/>
      <c r="I50" s="1190"/>
      <c r="J50" s="1191"/>
      <c r="K50" s="63">
        <v>52</v>
      </c>
      <c r="L50" s="64">
        <v>92</v>
      </c>
      <c r="M50" s="64">
        <v>49</v>
      </c>
      <c r="N50" s="64">
        <v>49</v>
      </c>
      <c r="O50" s="65">
        <v>39</v>
      </c>
      <c r="P50" s="48"/>
      <c r="Q50" s="48"/>
      <c r="R50" s="48"/>
      <c r="S50" s="48"/>
      <c r="T50" s="48"/>
      <c r="U50" s="48"/>
    </row>
    <row r="51" spans="1:21" ht="30.75" customHeight="1" x14ac:dyDescent="0.15">
      <c r="A51" s="48"/>
      <c r="B51" s="1200"/>
      <c r="C51" s="1201"/>
      <c r="D51" s="66"/>
      <c r="E51" s="1190" t="s">
        <v>17</v>
      </c>
      <c r="F51" s="1190"/>
      <c r="G51" s="1190"/>
      <c r="H51" s="1190"/>
      <c r="I51" s="1190"/>
      <c r="J51" s="1191"/>
      <c r="K51" s="63" t="s">
        <v>508</v>
      </c>
      <c r="L51" s="64" t="s">
        <v>508</v>
      </c>
      <c r="M51" s="64" t="s">
        <v>508</v>
      </c>
      <c r="N51" s="64" t="s">
        <v>508</v>
      </c>
      <c r="O51" s="65" t="s">
        <v>508</v>
      </c>
      <c r="P51" s="48"/>
      <c r="Q51" s="48"/>
      <c r="R51" s="48"/>
      <c r="S51" s="48"/>
      <c r="T51" s="48"/>
      <c r="U51" s="48"/>
    </row>
    <row r="52" spans="1:21" ht="30.75" customHeight="1" x14ac:dyDescent="0.15">
      <c r="A52" s="48"/>
      <c r="B52" s="1188" t="s">
        <v>18</v>
      </c>
      <c r="C52" s="1189"/>
      <c r="D52" s="66"/>
      <c r="E52" s="1190" t="s">
        <v>19</v>
      </c>
      <c r="F52" s="1190"/>
      <c r="G52" s="1190"/>
      <c r="H52" s="1190"/>
      <c r="I52" s="1190"/>
      <c r="J52" s="1191"/>
      <c r="K52" s="63">
        <v>912</v>
      </c>
      <c r="L52" s="64">
        <v>945</v>
      </c>
      <c r="M52" s="64">
        <v>958</v>
      </c>
      <c r="N52" s="64">
        <v>1036</v>
      </c>
      <c r="O52" s="65">
        <v>1079</v>
      </c>
      <c r="P52" s="48"/>
      <c r="Q52" s="48"/>
      <c r="R52" s="48"/>
      <c r="S52" s="48"/>
      <c r="T52" s="48"/>
      <c r="U52" s="48"/>
    </row>
    <row r="53" spans="1:21" ht="30.75" customHeight="1" thickBot="1" x14ac:dyDescent="0.2">
      <c r="A53" s="48"/>
      <c r="B53" s="1192" t="s">
        <v>20</v>
      </c>
      <c r="C53" s="1193"/>
      <c r="D53" s="67"/>
      <c r="E53" s="1194" t="s">
        <v>21</v>
      </c>
      <c r="F53" s="1194"/>
      <c r="G53" s="1194"/>
      <c r="H53" s="1194"/>
      <c r="I53" s="1194"/>
      <c r="J53" s="1195"/>
      <c r="K53" s="68">
        <v>280</v>
      </c>
      <c r="L53" s="69">
        <v>288</v>
      </c>
      <c r="M53" s="69">
        <v>324</v>
      </c>
      <c r="N53" s="69">
        <v>420</v>
      </c>
      <c r="O53" s="70">
        <v>500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AOSVO1Y9DxHwUvFko/mfk7Kogy7CeKVdBwsbMzIzUQvJB975LQGzGYJFN9iTkE4gWy1nxL+DwDEBK1oXNcm8g==" saltValue="TcDfdwVuptsLgHK/+kCbG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550</v>
      </c>
      <c r="J40" s="79" t="s">
        <v>551</v>
      </c>
      <c r="K40" s="79" t="s">
        <v>552</v>
      </c>
      <c r="L40" s="79" t="s">
        <v>553</v>
      </c>
      <c r="M40" s="80" t="s">
        <v>554</v>
      </c>
    </row>
    <row r="41" spans="2:13" ht="27.75" customHeight="1" x14ac:dyDescent="0.15">
      <c r="B41" s="1204" t="s">
        <v>23</v>
      </c>
      <c r="C41" s="1205"/>
      <c r="D41" s="81"/>
      <c r="E41" s="1210" t="s">
        <v>24</v>
      </c>
      <c r="F41" s="1210"/>
      <c r="G41" s="1210"/>
      <c r="H41" s="1211"/>
      <c r="I41" s="82">
        <v>7630</v>
      </c>
      <c r="J41" s="83">
        <v>8652</v>
      </c>
      <c r="K41" s="83">
        <v>8914</v>
      </c>
      <c r="L41" s="83">
        <v>9123</v>
      </c>
      <c r="M41" s="84">
        <v>9788</v>
      </c>
    </row>
    <row r="42" spans="2:13" ht="27.75" customHeight="1" x14ac:dyDescent="0.15">
      <c r="B42" s="1206"/>
      <c r="C42" s="1207"/>
      <c r="D42" s="85"/>
      <c r="E42" s="1212" t="s">
        <v>25</v>
      </c>
      <c r="F42" s="1212"/>
      <c r="G42" s="1212"/>
      <c r="H42" s="1213"/>
      <c r="I42" s="86">
        <v>495</v>
      </c>
      <c r="J42" s="87">
        <v>561</v>
      </c>
      <c r="K42" s="87">
        <v>393</v>
      </c>
      <c r="L42" s="87">
        <v>344</v>
      </c>
      <c r="M42" s="88">
        <v>333</v>
      </c>
    </row>
    <row r="43" spans="2:13" ht="27.75" customHeight="1" x14ac:dyDescent="0.15">
      <c r="B43" s="1206"/>
      <c r="C43" s="1207"/>
      <c r="D43" s="85"/>
      <c r="E43" s="1212" t="s">
        <v>26</v>
      </c>
      <c r="F43" s="1212"/>
      <c r="G43" s="1212"/>
      <c r="H43" s="1213"/>
      <c r="I43" s="86">
        <v>6765</v>
      </c>
      <c r="J43" s="87">
        <v>7039</v>
      </c>
      <c r="K43" s="87">
        <v>6835</v>
      </c>
      <c r="L43" s="87">
        <v>7047</v>
      </c>
      <c r="M43" s="88">
        <v>7764</v>
      </c>
    </row>
    <row r="44" spans="2:13" ht="27.75" customHeight="1" x14ac:dyDescent="0.15">
      <c r="B44" s="1206"/>
      <c r="C44" s="1207"/>
      <c r="D44" s="85"/>
      <c r="E44" s="1212" t="s">
        <v>27</v>
      </c>
      <c r="F44" s="1212"/>
      <c r="G44" s="1212"/>
      <c r="H44" s="1213"/>
      <c r="I44" s="86">
        <v>297</v>
      </c>
      <c r="J44" s="87">
        <v>337</v>
      </c>
      <c r="K44" s="87">
        <v>412</v>
      </c>
      <c r="L44" s="87">
        <v>386</v>
      </c>
      <c r="M44" s="88">
        <v>381</v>
      </c>
    </row>
    <row r="45" spans="2:13" ht="27.75" customHeight="1" x14ac:dyDescent="0.15">
      <c r="B45" s="1206"/>
      <c r="C45" s="1207"/>
      <c r="D45" s="85"/>
      <c r="E45" s="1212" t="s">
        <v>28</v>
      </c>
      <c r="F45" s="1212"/>
      <c r="G45" s="1212"/>
      <c r="H45" s="1213"/>
      <c r="I45" s="86">
        <v>1078</v>
      </c>
      <c r="J45" s="87">
        <v>927</v>
      </c>
      <c r="K45" s="87">
        <v>798</v>
      </c>
      <c r="L45" s="87">
        <v>803</v>
      </c>
      <c r="M45" s="88">
        <v>751</v>
      </c>
    </row>
    <row r="46" spans="2:13" ht="27.75" customHeight="1" x14ac:dyDescent="0.15">
      <c r="B46" s="1206"/>
      <c r="C46" s="1207"/>
      <c r="D46" s="89"/>
      <c r="E46" s="1212" t="s">
        <v>29</v>
      </c>
      <c r="F46" s="1212"/>
      <c r="G46" s="1212"/>
      <c r="H46" s="1213"/>
      <c r="I46" s="86" t="s">
        <v>508</v>
      </c>
      <c r="J46" s="87" t="s">
        <v>508</v>
      </c>
      <c r="K46" s="87" t="s">
        <v>508</v>
      </c>
      <c r="L46" s="87" t="s">
        <v>508</v>
      </c>
      <c r="M46" s="88" t="s">
        <v>508</v>
      </c>
    </row>
    <row r="47" spans="2:13" ht="27.75" customHeight="1" x14ac:dyDescent="0.15">
      <c r="B47" s="1206"/>
      <c r="C47" s="1207"/>
      <c r="D47" s="90"/>
      <c r="E47" s="1214" t="s">
        <v>30</v>
      </c>
      <c r="F47" s="1215"/>
      <c r="G47" s="1215"/>
      <c r="H47" s="1216"/>
      <c r="I47" s="86" t="s">
        <v>508</v>
      </c>
      <c r="J47" s="87" t="s">
        <v>508</v>
      </c>
      <c r="K47" s="87" t="s">
        <v>508</v>
      </c>
      <c r="L47" s="87" t="s">
        <v>508</v>
      </c>
      <c r="M47" s="88" t="s">
        <v>508</v>
      </c>
    </row>
    <row r="48" spans="2:13" ht="27.75" customHeight="1" x14ac:dyDescent="0.15">
      <c r="B48" s="1206"/>
      <c r="C48" s="1207"/>
      <c r="D48" s="85"/>
      <c r="E48" s="1212" t="s">
        <v>31</v>
      </c>
      <c r="F48" s="1212"/>
      <c r="G48" s="1212"/>
      <c r="H48" s="1213"/>
      <c r="I48" s="86" t="s">
        <v>508</v>
      </c>
      <c r="J48" s="87" t="s">
        <v>508</v>
      </c>
      <c r="K48" s="87" t="s">
        <v>508</v>
      </c>
      <c r="L48" s="87" t="s">
        <v>508</v>
      </c>
      <c r="M48" s="88" t="s">
        <v>508</v>
      </c>
    </row>
    <row r="49" spans="2:13" ht="27.75" customHeight="1" x14ac:dyDescent="0.15">
      <c r="B49" s="1208"/>
      <c r="C49" s="1209"/>
      <c r="D49" s="85"/>
      <c r="E49" s="1212" t="s">
        <v>32</v>
      </c>
      <c r="F49" s="1212"/>
      <c r="G49" s="1212"/>
      <c r="H49" s="1213"/>
      <c r="I49" s="86" t="s">
        <v>508</v>
      </c>
      <c r="J49" s="87" t="s">
        <v>508</v>
      </c>
      <c r="K49" s="87" t="s">
        <v>508</v>
      </c>
      <c r="L49" s="87" t="s">
        <v>508</v>
      </c>
      <c r="M49" s="88" t="s">
        <v>508</v>
      </c>
    </row>
    <row r="50" spans="2:13" ht="27.75" customHeight="1" x14ac:dyDescent="0.15">
      <c r="B50" s="1217" t="s">
        <v>33</v>
      </c>
      <c r="C50" s="1218"/>
      <c r="D50" s="91"/>
      <c r="E50" s="1212" t="s">
        <v>34</v>
      </c>
      <c r="F50" s="1212"/>
      <c r="G50" s="1212"/>
      <c r="H50" s="1213"/>
      <c r="I50" s="86">
        <v>7173</v>
      </c>
      <c r="J50" s="87">
        <v>7505</v>
      </c>
      <c r="K50" s="87">
        <v>7597</v>
      </c>
      <c r="L50" s="87">
        <v>7000</v>
      </c>
      <c r="M50" s="88">
        <v>6743</v>
      </c>
    </row>
    <row r="51" spans="2:13" ht="27.75" customHeight="1" x14ac:dyDescent="0.15">
      <c r="B51" s="1206"/>
      <c r="C51" s="1207"/>
      <c r="D51" s="85"/>
      <c r="E51" s="1212" t="s">
        <v>35</v>
      </c>
      <c r="F51" s="1212"/>
      <c r="G51" s="1212"/>
      <c r="H51" s="1213"/>
      <c r="I51" s="86" t="s">
        <v>508</v>
      </c>
      <c r="J51" s="87" t="s">
        <v>508</v>
      </c>
      <c r="K51" s="87" t="s">
        <v>508</v>
      </c>
      <c r="L51" s="87" t="s">
        <v>508</v>
      </c>
      <c r="M51" s="88" t="s">
        <v>508</v>
      </c>
    </row>
    <row r="52" spans="2:13" ht="27.75" customHeight="1" x14ac:dyDescent="0.15">
      <c r="B52" s="1208"/>
      <c r="C52" s="1209"/>
      <c r="D52" s="85"/>
      <c r="E52" s="1212" t="s">
        <v>36</v>
      </c>
      <c r="F52" s="1212"/>
      <c r="G52" s="1212"/>
      <c r="H52" s="1213"/>
      <c r="I52" s="86">
        <v>11256</v>
      </c>
      <c r="J52" s="87">
        <v>11792</v>
      </c>
      <c r="K52" s="87">
        <v>11984</v>
      </c>
      <c r="L52" s="87">
        <v>11802</v>
      </c>
      <c r="M52" s="88">
        <v>12350</v>
      </c>
    </row>
    <row r="53" spans="2:13" ht="27.75" customHeight="1" thickBot="1" x14ac:dyDescent="0.2">
      <c r="B53" s="1219" t="s">
        <v>37</v>
      </c>
      <c r="C53" s="1220"/>
      <c r="D53" s="92"/>
      <c r="E53" s="1221" t="s">
        <v>38</v>
      </c>
      <c r="F53" s="1221"/>
      <c r="G53" s="1221"/>
      <c r="H53" s="1222"/>
      <c r="I53" s="93">
        <v>-2165</v>
      </c>
      <c r="J53" s="94">
        <v>-1781</v>
      </c>
      <c r="K53" s="94">
        <v>-2229</v>
      </c>
      <c r="L53" s="94">
        <v>-1099</v>
      </c>
      <c r="M53" s="95">
        <v>-77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zrYQUhzlOIwpXr1KibcEesEZluZOzUlIJNG/e+vxgtnmlblt0ZSfoqEh0JOH+EZQ482hJUPrc2XMgZWYoieBQ==" saltValue="QO795Yop2F/GcB+t0G2K+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552</v>
      </c>
      <c r="G54" s="104" t="s">
        <v>553</v>
      </c>
      <c r="H54" s="105" t="s">
        <v>554</v>
      </c>
    </row>
    <row r="55" spans="2:8" ht="52.5" customHeight="1" x14ac:dyDescent="0.15">
      <c r="B55" s="106"/>
      <c r="C55" s="1231" t="s">
        <v>41</v>
      </c>
      <c r="D55" s="1231"/>
      <c r="E55" s="1232"/>
      <c r="F55" s="107">
        <v>2456</v>
      </c>
      <c r="G55" s="107">
        <v>2214</v>
      </c>
      <c r="H55" s="108">
        <v>2181</v>
      </c>
    </row>
    <row r="56" spans="2:8" ht="52.5" customHeight="1" x14ac:dyDescent="0.15">
      <c r="B56" s="109"/>
      <c r="C56" s="1233" t="s">
        <v>42</v>
      </c>
      <c r="D56" s="1233"/>
      <c r="E56" s="1234"/>
      <c r="F56" s="110">
        <v>2108</v>
      </c>
      <c r="G56" s="110">
        <v>1961</v>
      </c>
      <c r="H56" s="111">
        <v>1663</v>
      </c>
    </row>
    <row r="57" spans="2:8" ht="53.25" customHeight="1" x14ac:dyDescent="0.15">
      <c r="B57" s="109"/>
      <c r="C57" s="1235" t="s">
        <v>43</v>
      </c>
      <c r="D57" s="1235"/>
      <c r="E57" s="1236"/>
      <c r="F57" s="112">
        <v>2639</v>
      </c>
      <c r="G57" s="112">
        <v>2623</v>
      </c>
      <c r="H57" s="113">
        <v>2618</v>
      </c>
    </row>
    <row r="58" spans="2:8" ht="45.75" customHeight="1" x14ac:dyDescent="0.15">
      <c r="B58" s="114"/>
      <c r="C58" s="1223" t="s">
        <v>568</v>
      </c>
      <c r="D58" s="1224"/>
      <c r="E58" s="1225"/>
      <c r="F58" s="115">
        <v>1441</v>
      </c>
      <c r="G58" s="115">
        <v>1440</v>
      </c>
      <c r="H58" s="116">
        <v>1429</v>
      </c>
    </row>
    <row r="59" spans="2:8" ht="45.75" customHeight="1" x14ac:dyDescent="0.15">
      <c r="B59" s="114"/>
      <c r="C59" s="1223" t="s">
        <v>569</v>
      </c>
      <c r="D59" s="1224"/>
      <c r="E59" s="1225"/>
      <c r="F59" s="115">
        <v>638</v>
      </c>
      <c r="G59" s="115">
        <v>610</v>
      </c>
      <c r="H59" s="116">
        <v>563</v>
      </c>
    </row>
    <row r="60" spans="2:8" ht="45.75" customHeight="1" x14ac:dyDescent="0.15">
      <c r="B60" s="114"/>
      <c r="C60" s="1223" t="s">
        <v>570</v>
      </c>
      <c r="D60" s="1224"/>
      <c r="E60" s="1225"/>
      <c r="F60" s="115">
        <v>233</v>
      </c>
      <c r="G60" s="115">
        <v>249</v>
      </c>
      <c r="H60" s="116">
        <v>306</v>
      </c>
    </row>
    <row r="61" spans="2:8" ht="45.75" customHeight="1" x14ac:dyDescent="0.15">
      <c r="B61" s="114"/>
      <c r="C61" s="1223" t="s">
        <v>571</v>
      </c>
      <c r="D61" s="1224"/>
      <c r="E61" s="1225"/>
      <c r="F61" s="115">
        <v>143</v>
      </c>
      <c r="G61" s="115">
        <v>140</v>
      </c>
      <c r="H61" s="116">
        <v>136</v>
      </c>
    </row>
    <row r="62" spans="2:8" ht="45.75" customHeight="1" thickBot="1" x14ac:dyDescent="0.2">
      <c r="B62" s="117"/>
      <c r="C62" s="1226" t="s">
        <v>572</v>
      </c>
      <c r="D62" s="1227"/>
      <c r="E62" s="1228"/>
      <c r="F62" s="118">
        <v>61</v>
      </c>
      <c r="G62" s="118">
        <v>61</v>
      </c>
      <c r="H62" s="119">
        <v>61</v>
      </c>
    </row>
    <row r="63" spans="2:8" ht="52.5" customHeight="1" thickBot="1" x14ac:dyDescent="0.2">
      <c r="B63" s="120"/>
      <c r="C63" s="1229" t="s">
        <v>44</v>
      </c>
      <c r="D63" s="1229"/>
      <c r="E63" s="1230"/>
      <c r="F63" s="121">
        <v>7202</v>
      </c>
      <c r="G63" s="121">
        <v>6798</v>
      </c>
      <c r="H63" s="122">
        <v>6462</v>
      </c>
    </row>
    <row r="64" spans="2:8" ht="15" customHeight="1" x14ac:dyDescent="0.15"/>
    <row r="65" ht="0" hidden="1" customHeight="1" x14ac:dyDescent="0.15"/>
    <row r="66" ht="0" hidden="1" customHeight="1" x14ac:dyDescent="0.15"/>
  </sheetData>
  <sheetProtection algorithmName="SHA-512" hashValue="mAdbCr/tCHp/Q5fzuqbhattunc4kKz0/Gn8CrFIrOhAKW8xBF+YpWORcCHHyW8sbIgFVMALleFQSud0GDkQIfA==" saltValue="lv7GRgXBdzb66W0UJqXH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x14ac:dyDescent="0.15">
      <c r="A1" s="1237"/>
      <c r="B1" s="1238"/>
      <c r="DD1" s="1239"/>
      <c r="DE1" s="1239"/>
    </row>
    <row r="2" spans="1:143"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39"/>
      <c r="DE19" s="1239"/>
    </row>
    <row r="20" spans="1:351" x14ac:dyDescent="0.15">
      <c r="DD20" s="1239"/>
      <c r="DE20" s="1239"/>
    </row>
    <row r="21" spans="1:351" ht="17.25"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x14ac:dyDescent="0.15">
      <c r="B22" s="1246"/>
      <c r="MM22" s="1245"/>
    </row>
    <row r="23" spans="1:351" x14ac:dyDescent="0.15">
      <c r="B23" s="1246"/>
    </row>
    <row r="24" spans="1:351" x14ac:dyDescent="0.15">
      <c r="B24" s="1246"/>
    </row>
    <row r="25" spans="1:351" x14ac:dyDescent="0.15">
      <c r="B25" s="1246"/>
    </row>
    <row r="26" spans="1:351" x14ac:dyDescent="0.15">
      <c r="B26" s="1246"/>
    </row>
    <row r="27" spans="1:351" x14ac:dyDescent="0.15">
      <c r="B27" s="1246"/>
    </row>
    <row r="28" spans="1:351" x14ac:dyDescent="0.15">
      <c r="B28" s="1246"/>
    </row>
    <row r="29" spans="1:351" x14ac:dyDescent="0.15">
      <c r="B29" s="1246"/>
    </row>
    <row r="30" spans="1:351" x14ac:dyDescent="0.15">
      <c r="B30" s="1246"/>
    </row>
    <row r="31" spans="1:351" x14ac:dyDescent="0.15">
      <c r="B31" s="1246"/>
    </row>
    <row r="32" spans="1:351" x14ac:dyDescent="0.15">
      <c r="B32" s="1246"/>
    </row>
    <row r="33" spans="2:109" x14ac:dyDescent="0.15">
      <c r="B33" s="1246"/>
    </row>
    <row r="34" spans="2:109" x14ac:dyDescent="0.15">
      <c r="B34" s="1246"/>
    </row>
    <row r="35" spans="2:109" x14ac:dyDescent="0.15">
      <c r="B35" s="1246"/>
    </row>
    <row r="36" spans="2:109" x14ac:dyDescent="0.15">
      <c r="B36" s="1246"/>
    </row>
    <row r="37" spans="2:109" x14ac:dyDescent="0.15">
      <c r="B37" s="1246"/>
    </row>
    <row r="38" spans="2:109" x14ac:dyDescent="0.15">
      <c r="B38" s="1246"/>
    </row>
    <row r="39" spans="2:109" x14ac:dyDescent="0.15">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x14ac:dyDescent="0.15">
      <c r="B40" s="1251"/>
      <c r="DD40" s="1251"/>
      <c r="DE40" s="1239"/>
    </row>
    <row r="41" spans="2:109" ht="17.25" x14ac:dyDescent="0.15">
      <c r="B41" s="1252" t="s">
        <v>593</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6"/>
      <c r="G42" s="1253"/>
      <c r="I42" s="1254"/>
      <c r="J42" s="1254"/>
      <c r="K42" s="1254"/>
      <c r="AM42" s="1253"/>
      <c r="AN42" s="1253" t="s">
        <v>594</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x14ac:dyDescent="0.15">
      <c r="B43" s="1246"/>
      <c r="AN43" s="1255" t="s">
        <v>595</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x14ac:dyDescent="0.15">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x14ac:dyDescent="0.15">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x14ac:dyDescent="0.15">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x14ac:dyDescent="0.15">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x14ac:dyDescent="0.15">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x14ac:dyDescent="0.15">
      <c r="B49" s="1246"/>
      <c r="AN49" s="1239" t="s">
        <v>596</v>
      </c>
    </row>
    <row r="50" spans="1:109" x14ac:dyDescent="0.15">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550</v>
      </c>
      <c r="BQ50" s="1271"/>
      <c r="BR50" s="1271"/>
      <c r="BS50" s="1271"/>
      <c r="BT50" s="1271"/>
      <c r="BU50" s="1271"/>
      <c r="BV50" s="1271"/>
      <c r="BW50" s="1271"/>
      <c r="BX50" s="1271" t="s">
        <v>551</v>
      </c>
      <c r="BY50" s="1271"/>
      <c r="BZ50" s="1271"/>
      <c r="CA50" s="1271"/>
      <c r="CB50" s="1271"/>
      <c r="CC50" s="1271"/>
      <c r="CD50" s="1271"/>
      <c r="CE50" s="1271"/>
      <c r="CF50" s="1271" t="s">
        <v>552</v>
      </c>
      <c r="CG50" s="1271"/>
      <c r="CH50" s="1271"/>
      <c r="CI50" s="1271"/>
      <c r="CJ50" s="1271"/>
      <c r="CK50" s="1271"/>
      <c r="CL50" s="1271"/>
      <c r="CM50" s="1271"/>
      <c r="CN50" s="1271" t="s">
        <v>553</v>
      </c>
      <c r="CO50" s="1271"/>
      <c r="CP50" s="1271"/>
      <c r="CQ50" s="1271"/>
      <c r="CR50" s="1271"/>
      <c r="CS50" s="1271"/>
      <c r="CT50" s="1271"/>
      <c r="CU50" s="1271"/>
      <c r="CV50" s="1271" t="s">
        <v>554</v>
      </c>
      <c r="CW50" s="1271"/>
      <c r="CX50" s="1271"/>
      <c r="CY50" s="1271"/>
      <c r="CZ50" s="1271"/>
      <c r="DA50" s="1271"/>
      <c r="DB50" s="1271"/>
      <c r="DC50" s="1271"/>
    </row>
    <row r="51" spans="1:109" ht="13.5" customHeight="1" x14ac:dyDescent="0.15">
      <c r="B51" s="1246"/>
      <c r="G51" s="1272"/>
      <c r="H51" s="1272"/>
      <c r="I51" s="1273"/>
      <c r="J51" s="1273"/>
      <c r="K51" s="1274"/>
      <c r="L51" s="1274"/>
      <c r="M51" s="1274"/>
      <c r="N51" s="1274"/>
      <c r="AM51" s="1264"/>
      <c r="AN51" s="1275" t="s">
        <v>597</v>
      </c>
      <c r="AO51" s="1275"/>
      <c r="AP51" s="1275"/>
      <c r="AQ51" s="1275"/>
      <c r="AR51" s="1275"/>
      <c r="AS51" s="1275"/>
      <c r="AT51" s="1275"/>
      <c r="AU51" s="1275"/>
      <c r="AV51" s="1275"/>
      <c r="AW51" s="1275"/>
      <c r="AX51" s="1275"/>
      <c r="AY51" s="1275"/>
      <c r="AZ51" s="1275"/>
      <c r="BA51" s="1275"/>
      <c r="BB51" s="1275" t="s">
        <v>598</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599</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45.9</v>
      </c>
      <c r="CG53" s="1277"/>
      <c r="CH53" s="1277"/>
      <c r="CI53" s="1277"/>
      <c r="CJ53" s="1277"/>
      <c r="CK53" s="1277"/>
      <c r="CL53" s="1277"/>
      <c r="CM53" s="1277"/>
      <c r="CN53" s="1277">
        <v>49</v>
      </c>
      <c r="CO53" s="1277"/>
      <c r="CP53" s="1277"/>
      <c r="CQ53" s="1277"/>
      <c r="CR53" s="1277"/>
      <c r="CS53" s="1277"/>
      <c r="CT53" s="1277"/>
      <c r="CU53" s="1277"/>
      <c r="CV53" s="1277">
        <v>47.1</v>
      </c>
      <c r="CW53" s="1277"/>
      <c r="CX53" s="1277"/>
      <c r="CY53" s="1277"/>
      <c r="CZ53" s="1277"/>
      <c r="DA53" s="1277"/>
      <c r="DB53" s="1277"/>
      <c r="DC53" s="1277"/>
    </row>
    <row r="54" spans="1:109" x14ac:dyDescent="0.15">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1254"/>
      <c r="B55" s="1246"/>
      <c r="G55" s="1265"/>
      <c r="H55" s="1265"/>
      <c r="I55" s="1265"/>
      <c r="J55" s="1265"/>
      <c r="K55" s="1274"/>
      <c r="L55" s="1274"/>
      <c r="M55" s="1274"/>
      <c r="N55" s="1274"/>
      <c r="AN55" s="1271" t="s">
        <v>600</v>
      </c>
      <c r="AO55" s="1271"/>
      <c r="AP55" s="1271"/>
      <c r="AQ55" s="1271"/>
      <c r="AR55" s="1271"/>
      <c r="AS55" s="1271"/>
      <c r="AT55" s="1271"/>
      <c r="AU55" s="1271"/>
      <c r="AV55" s="1271"/>
      <c r="AW55" s="1271"/>
      <c r="AX55" s="1271"/>
      <c r="AY55" s="1271"/>
      <c r="AZ55" s="1271"/>
      <c r="BA55" s="1271"/>
      <c r="BB55" s="1275" t="s">
        <v>601</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x14ac:dyDescent="0.15">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599</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1280"/>
      <c r="DE57" s="1278"/>
    </row>
    <row r="58" spans="1:109" s="1254" customFormat="1" x14ac:dyDescent="0.15">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x14ac:dyDescent="0.15">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x14ac:dyDescent="0.15">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x14ac:dyDescent="0.15">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x14ac:dyDescent="0.15">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x14ac:dyDescent="0.15">
      <c r="B63" s="1286" t="s">
        <v>602</v>
      </c>
    </row>
    <row r="64" spans="1:109" x14ac:dyDescent="0.15">
      <c r="B64" s="1246"/>
      <c r="G64" s="1253"/>
      <c r="I64" s="1287"/>
      <c r="J64" s="1287"/>
      <c r="K64" s="1287"/>
      <c r="L64" s="1287"/>
      <c r="M64" s="1287"/>
      <c r="N64" s="1288"/>
      <c r="AM64" s="1253"/>
      <c r="AN64" s="1253" t="s">
        <v>594</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x14ac:dyDescent="0.15">
      <c r="B65" s="1246"/>
      <c r="AN65" s="1255" t="s">
        <v>603</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x14ac:dyDescent="0.15">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x14ac:dyDescent="0.15">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x14ac:dyDescent="0.15">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x14ac:dyDescent="0.15">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x14ac:dyDescent="0.15">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x14ac:dyDescent="0.15">
      <c r="B71" s="1246"/>
      <c r="G71" s="1292"/>
      <c r="I71" s="1293"/>
      <c r="J71" s="1290"/>
      <c r="K71" s="1290"/>
      <c r="L71" s="1291"/>
      <c r="M71" s="1290"/>
      <c r="N71" s="1291"/>
      <c r="AM71" s="1292"/>
      <c r="AN71" s="1239" t="s">
        <v>596</v>
      </c>
    </row>
    <row r="72" spans="2:107" x14ac:dyDescent="0.15">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550</v>
      </c>
      <c r="BQ72" s="1271"/>
      <c r="BR72" s="1271"/>
      <c r="BS72" s="1271"/>
      <c r="BT72" s="1271"/>
      <c r="BU72" s="1271"/>
      <c r="BV72" s="1271"/>
      <c r="BW72" s="1271"/>
      <c r="BX72" s="1271" t="s">
        <v>551</v>
      </c>
      <c r="BY72" s="1271"/>
      <c r="BZ72" s="1271"/>
      <c r="CA72" s="1271"/>
      <c r="CB72" s="1271"/>
      <c r="CC72" s="1271"/>
      <c r="CD72" s="1271"/>
      <c r="CE72" s="1271"/>
      <c r="CF72" s="1271" t="s">
        <v>552</v>
      </c>
      <c r="CG72" s="1271"/>
      <c r="CH72" s="1271"/>
      <c r="CI72" s="1271"/>
      <c r="CJ72" s="1271"/>
      <c r="CK72" s="1271"/>
      <c r="CL72" s="1271"/>
      <c r="CM72" s="1271"/>
      <c r="CN72" s="1271" t="s">
        <v>553</v>
      </c>
      <c r="CO72" s="1271"/>
      <c r="CP72" s="1271"/>
      <c r="CQ72" s="1271"/>
      <c r="CR72" s="1271"/>
      <c r="CS72" s="1271"/>
      <c r="CT72" s="1271"/>
      <c r="CU72" s="1271"/>
      <c r="CV72" s="1271" t="s">
        <v>554</v>
      </c>
      <c r="CW72" s="1271"/>
      <c r="CX72" s="1271"/>
      <c r="CY72" s="1271"/>
      <c r="CZ72" s="1271"/>
      <c r="DA72" s="1271"/>
      <c r="DB72" s="1271"/>
      <c r="DC72" s="1271"/>
    </row>
    <row r="73" spans="2:107" x14ac:dyDescent="0.15">
      <c r="B73" s="1246"/>
      <c r="G73" s="1272"/>
      <c r="H73" s="1272"/>
      <c r="I73" s="1272"/>
      <c r="J73" s="1272"/>
      <c r="K73" s="1294"/>
      <c r="L73" s="1294"/>
      <c r="M73" s="1294"/>
      <c r="N73" s="1294"/>
      <c r="AM73" s="1264"/>
      <c r="AN73" s="1275" t="s">
        <v>597</v>
      </c>
      <c r="AO73" s="1275"/>
      <c r="AP73" s="1275"/>
      <c r="AQ73" s="1275"/>
      <c r="AR73" s="1275"/>
      <c r="AS73" s="1275"/>
      <c r="AT73" s="1275"/>
      <c r="AU73" s="1275"/>
      <c r="AV73" s="1275"/>
      <c r="AW73" s="1275"/>
      <c r="AX73" s="1275"/>
      <c r="AY73" s="1275"/>
      <c r="AZ73" s="1275"/>
      <c r="BA73" s="1275"/>
      <c r="BB73" s="1275" t="s">
        <v>601</v>
      </c>
      <c r="BC73" s="1275"/>
      <c r="BD73" s="1275"/>
      <c r="BE73" s="1275"/>
      <c r="BF73" s="1275"/>
      <c r="BG73" s="1275"/>
      <c r="BH73" s="1275"/>
      <c r="BI73" s="1275"/>
      <c r="BJ73" s="1275"/>
      <c r="BK73" s="1275"/>
      <c r="BL73" s="1275"/>
      <c r="BM73" s="1275"/>
      <c r="BN73" s="1275"/>
      <c r="BO73" s="1275"/>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604</v>
      </c>
      <c r="BC75" s="1275"/>
      <c r="BD75" s="1275"/>
      <c r="BE75" s="1275"/>
      <c r="BF75" s="1275"/>
      <c r="BG75" s="1275"/>
      <c r="BH75" s="1275"/>
      <c r="BI75" s="1275"/>
      <c r="BJ75" s="1275"/>
      <c r="BK75" s="1275"/>
      <c r="BL75" s="1275"/>
      <c r="BM75" s="1275"/>
      <c r="BN75" s="1275"/>
      <c r="BO75" s="1275"/>
      <c r="BP75" s="1277">
        <v>9.1999999999999993</v>
      </c>
      <c r="BQ75" s="1277"/>
      <c r="BR75" s="1277"/>
      <c r="BS75" s="1277"/>
      <c r="BT75" s="1277"/>
      <c r="BU75" s="1277"/>
      <c r="BV75" s="1277"/>
      <c r="BW75" s="1277"/>
      <c r="BX75" s="1277">
        <v>8.6</v>
      </c>
      <c r="BY75" s="1277"/>
      <c r="BZ75" s="1277"/>
      <c r="CA75" s="1277"/>
      <c r="CB75" s="1277"/>
      <c r="CC75" s="1277"/>
      <c r="CD75" s="1277"/>
      <c r="CE75" s="1277"/>
      <c r="CF75" s="1277">
        <v>7.9</v>
      </c>
      <c r="CG75" s="1277"/>
      <c r="CH75" s="1277"/>
      <c r="CI75" s="1277"/>
      <c r="CJ75" s="1277"/>
      <c r="CK75" s="1277"/>
      <c r="CL75" s="1277"/>
      <c r="CM75" s="1277"/>
      <c r="CN75" s="1277">
        <v>9.1</v>
      </c>
      <c r="CO75" s="1277"/>
      <c r="CP75" s="1277"/>
      <c r="CQ75" s="1277"/>
      <c r="CR75" s="1277"/>
      <c r="CS75" s="1277"/>
      <c r="CT75" s="1277"/>
      <c r="CU75" s="1277"/>
      <c r="CV75" s="1277">
        <v>10.9</v>
      </c>
      <c r="CW75" s="1277"/>
      <c r="CX75" s="1277"/>
      <c r="CY75" s="1277"/>
      <c r="CZ75" s="1277"/>
      <c r="DA75" s="1277"/>
      <c r="DB75" s="1277"/>
      <c r="DC75" s="1277"/>
    </row>
    <row r="76" spans="2:107" x14ac:dyDescent="0.15">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1246"/>
      <c r="G77" s="1265"/>
      <c r="H77" s="1265"/>
      <c r="I77" s="1265"/>
      <c r="J77" s="1265"/>
      <c r="K77" s="1294"/>
      <c r="L77" s="1294"/>
      <c r="M77" s="1294"/>
      <c r="N77" s="1294"/>
      <c r="AN77" s="1271" t="s">
        <v>605</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18.899999999999999</v>
      </c>
      <c r="BQ77" s="1277"/>
      <c r="BR77" s="1277"/>
      <c r="BS77" s="1277"/>
      <c r="BT77" s="1277"/>
      <c r="BU77" s="1277"/>
      <c r="BV77" s="1277"/>
      <c r="BW77" s="1277"/>
      <c r="BX77" s="1277">
        <v>10.199999999999999</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607</v>
      </c>
      <c r="BC79" s="1275"/>
      <c r="BD79" s="1275"/>
      <c r="BE79" s="1275"/>
      <c r="BF79" s="1275"/>
      <c r="BG79" s="1275"/>
      <c r="BH79" s="1275"/>
      <c r="BI79" s="1275"/>
      <c r="BJ79" s="1275"/>
      <c r="BK79" s="1275"/>
      <c r="BL79" s="1275"/>
      <c r="BM79" s="1275"/>
      <c r="BN79" s="1275"/>
      <c r="BO79" s="1275"/>
      <c r="BP79" s="1277">
        <v>10.1</v>
      </c>
      <c r="BQ79" s="1277"/>
      <c r="BR79" s="1277"/>
      <c r="BS79" s="1277"/>
      <c r="BT79" s="1277"/>
      <c r="BU79" s="1277"/>
      <c r="BV79" s="1277"/>
      <c r="BW79" s="1277"/>
      <c r="BX79" s="1277">
        <v>9.1</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1246"/>
    </row>
    <row r="82" spans="2:109" ht="17.25" x14ac:dyDescent="0.1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x14ac:dyDescent="0.15">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x14ac:dyDescent="0.15">
      <c r="DD84" s="1239"/>
      <c r="DE84" s="1239"/>
    </row>
    <row r="85" spans="2:109" x14ac:dyDescent="0.15">
      <c r="DD85" s="1239"/>
      <c r="DE85" s="1239"/>
    </row>
    <row r="86" spans="2:109" hidden="1" x14ac:dyDescent="0.15">
      <c r="DD86" s="1239"/>
      <c r="DE86" s="1239"/>
    </row>
    <row r="87" spans="2:109" hidden="1" x14ac:dyDescent="0.15">
      <c r="K87" s="1297"/>
      <c r="AQ87" s="1297"/>
      <c r="BC87" s="1297"/>
      <c r="BO87" s="1297"/>
      <c r="CA87" s="1297"/>
      <c r="CM87" s="1297"/>
      <c r="CY87" s="1297"/>
      <c r="DD87" s="1239"/>
      <c r="DE87" s="1239"/>
    </row>
    <row r="88" spans="2:109" hidden="1" x14ac:dyDescent="0.15">
      <c r="DD88" s="1239"/>
      <c r="DE88" s="1239"/>
    </row>
    <row r="89" spans="2:109" hidden="1" x14ac:dyDescent="0.15">
      <c r="DD89" s="1239"/>
      <c r="DE89" s="1239"/>
    </row>
    <row r="90" spans="2:109" hidden="1" x14ac:dyDescent="0.15">
      <c r="DD90" s="1239"/>
      <c r="DE90" s="1239"/>
    </row>
    <row r="91" spans="2:109" hidden="1" x14ac:dyDescent="0.15">
      <c r="DD91" s="1239"/>
      <c r="DE91" s="1239"/>
    </row>
    <row r="92" spans="2:109" ht="13.5" hidden="1" customHeight="1" x14ac:dyDescent="0.15">
      <c r="DD92" s="1239"/>
      <c r="DE92" s="1239"/>
    </row>
    <row r="93" spans="2:109" ht="13.5" hidden="1" customHeight="1" x14ac:dyDescent="0.15">
      <c r="DD93" s="1239"/>
      <c r="DE93" s="1239"/>
    </row>
    <row r="94" spans="2:109" ht="13.5" hidden="1" customHeight="1" x14ac:dyDescent="0.15">
      <c r="DD94" s="1239"/>
      <c r="DE94" s="1239"/>
    </row>
    <row r="95" spans="2:109" ht="13.5" hidden="1" customHeight="1" x14ac:dyDescent="0.15">
      <c r="DD95" s="1239"/>
      <c r="DE95" s="1239"/>
    </row>
    <row r="96" spans="2:109" ht="13.5" hidden="1" customHeight="1" x14ac:dyDescent="0.15">
      <c r="DD96" s="1239"/>
      <c r="DE96" s="1239"/>
    </row>
    <row r="97" spans="108:109" ht="13.5" hidden="1" customHeight="1" x14ac:dyDescent="0.15">
      <c r="DD97" s="1239"/>
      <c r="DE97" s="1239"/>
    </row>
    <row r="98" spans="108:109" ht="13.5" hidden="1" customHeight="1" x14ac:dyDescent="0.15">
      <c r="DD98" s="1239"/>
      <c r="DE98" s="1239"/>
    </row>
    <row r="99" spans="108:109" ht="13.5" hidden="1" customHeight="1" x14ac:dyDescent="0.15">
      <c r="DD99" s="1239"/>
      <c r="DE99" s="1239"/>
    </row>
    <row r="100" spans="108:109" ht="13.5" hidden="1" customHeight="1" x14ac:dyDescent="0.15">
      <c r="DD100" s="1239"/>
      <c r="DE100" s="1239"/>
    </row>
    <row r="101" spans="108:109" ht="13.5" hidden="1" customHeight="1" x14ac:dyDescent="0.15">
      <c r="DD101" s="1239"/>
      <c r="DE101" s="1239"/>
    </row>
    <row r="102" spans="108:109" ht="13.5" hidden="1" customHeight="1" x14ac:dyDescent="0.15">
      <c r="DD102" s="1239"/>
      <c r="DE102" s="1239"/>
    </row>
    <row r="103" spans="108:109" ht="13.5" hidden="1" customHeight="1" x14ac:dyDescent="0.15">
      <c r="DD103" s="1239"/>
      <c r="DE103" s="1239"/>
    </row>
    <row r="104" spans="108:109" ht="13.5" hidden="1" customHeight="1" x14ac:dyDescent="0.15">
      <c r="DD104" s="1239"/>
      <c r="DE104" s="1239"/>
    </row>
    <row r="105" spans="108:109" ht="13.5" hidden="1" customHeight="1" x14ac:dyDescent="0.15">
      <c r="DD105" s="1239"/>
      <c r="DE105" s="1239"/>
    </row>
    <row r="106" spans="108:109" ht="13.5" hidden="1" customHeight="1" x14ac:dyDescent="0.15">
      <c r="DD106" s="1239"/>
      <c r="DE106" s="1239"/>
    </row>
    <row r="107" spans="108:109" ht="13.5" hidden="1" customHeight="1" x14ac:dyDescent="0.15">
      <c r="DD107" s="1239"/>
      <c r="DE107" s="1239"/>
    </row>
    <row r="108" spans="108:109" ht="13.5" hidden="1" customHeight="1" x14ac:dyDescent="0.15">
      <c r="DD108" s="1239"/>
      <c r="DE108" s="1239"/>
    </row>
    <row r="109" spans="108:109" ht="13.5" hidden="1" customHeight="1" x14ac:dyDescent="0.15">
      <c r="DD109" s="1239"/>
      <c r="DE109" s="1239"/>
    </row>
    <row r="110" spans="108:109" ht="13.5" hidden="1" customHeight="1" x14ac:dyDescent="0.15">
      <c r="DD110" s="1239"/>
      <c r="DE110" s="1239"/>
    </row>
    <row r="111" spans="108:109" ht="13.5" hidden="1" customHeight="1" x14ac:dyDescent="0.15">
      <c r="DD111" s="1239"/>
      <c r="DE111" s="1239"/>
    </row>
    <row r="112" spans="108:109" ht="13.5" hidden="1" customHeight="1" x14ac:dyDescent="0.15">
      <c r="DD112" s="1239"/>
      <c r="DE112" s="1239"/>
    </row>
    <row r="113" spans="108:109" ht="13.5" hidden="1" customHeight="1" x14ac:dyDescent="0.15">
      <c r="DD113" s="1239"/>
      <c r="DE113" s="1239"/>
    </row>
    <row r="114" spans="108:109" ht="13.5" hidden="1" customHeight="1" x14ac:dyDescent="0.15">
      <c r="DD114" s="1239"/>
      <c r="DE114" s="1239"/>
    </row>
    <row r="115" spans="108:109" ht="13.5" hidden="1" customHeight="1" x14ac:dyDescent="0.15">
      <c r="DD115" s="1239"/>
      <c r="DE115" s="1239"/>
    </row>
    <row r="116" spans="108:109" ht="13.5" hidden="1" customHeight="1" x14ac:dyDescent="0.15">
      <c r="DD116" s="1239"/>
      <c r="DE116" s="1239"/>
    </row>
    <row r="117" spans="108:109" ht="13.5" hidden="1" customHeight="1" x14ac:dyDescent="0.15">
      <c r="DD117" s="1239"/>
      <c r="DE117" s="1239"/>
    </row>
    <row r="118" spans="108:109" ht="13.5" hidden="1" customHeight="1" x14ac:dyDescent="0.15">
      <c r="DD118" s="1239"/>
      <c r="DE118" s="1239"/>
    </row>
    <row r="119" spans="108:109" ht="13.5" hidden="1" customHeight="1" x14ac:dyDescent="0.15">
      <c r="DD119" s="1239"/>
      <c r="DE119" s="1239"/>
    </row>
    <row r="120" spans="108:109" ht="13.5" hidden="1" customHeight="1" x14ac:dyDescent="0.15">
      <c r="DD120" s="1239"/>
      <c r="DE120" s="1239"/>
    </row>
    <row r="121" spans="108:109" ht="13.5" hidden="1" customHeight="1" x14ac:dyDescent="0.15">
      <c r="DD121" s="1239"/>
      <c r="DE121" s="1239"/>
    </row>
    <row r="122" spans="108:109" ht="13.5" hidden="1" customHeight="1" x14ac:dyDescent="0.15">
      <c r="DD122" s="1239"/>
      <c r="DE122" s="1239"/>
    </row>
    <row r="123" spans="108:109" ht="13.5" hidden="1" customHeight="1" x14ac:dyDescent="0.15">
      <c r="DD123" s="1239"/>
      <c r="DE123" s="1239"/>
    </row>
    <row r="124" spans="108:109" ht="13.5" hidden="1" customHeight="1" x14ac:dyDescent="0.15">
      <c r="DD124" s="1239"/>
      <c r="DE124" s="1239"/>
    </row>
    <row r="125" spans="108:109" ht="13.5" hidden="1" customHeight="1" x14ac:dyDescent="0.15">
      <c r="DD125" s="1239"/>
      <c r="DE125" s="1239"/>
    </row>
    <row r="126" spans="108:109" ht="13.5" hidden="1" customHeight="1" x14ac:dyDescent="0.15">
      <c r="DD126" s="1239"/>
      <c r="DE126" s="1239"/>
    </row>
    <row r="127" spans="108:109" ht="13.5" hidden="1" customHeight="1" x14ac:dyDescent="0.15">
      <c r="DD127" s="1239"/>
      <c r="DE127" s="1239"/>
    </row>
    <row r="128" spans="108:109" ht="13.5" hidden="1" customHeight="1" x14ac:dyDescent="0.15">
      <c r="DD128" s="1239"/>
      <c r="DE128" s="1239"/>
    </row>
    <row r="129" spans="108:109" ht="13.5" hidden="1" customHeight="1" x14ac:dyDescent="0.15">
      <c r="DD129" s="1239"/>
      <c r="DE129" s="1239"/>
    </row>
    <row r="130" spans="108:109" ht="13.5" hidden="1" customHeight="1" x14ac:dyDescent="0.15">
      <c r="DD130" s="1239"/>
      <c r="DE130" s="1239"/>
    </row>
    <row r="131" spans="108:109" ht="13.5" hidden="1" customHeight="1" x14ac:dyDescent="0.15">
      <c r="DD131" s="1239"/>
      <c r="DE131" s="1239"/>
    </row>
    <row r="132" spans="108:109" ht="13.5" hidden="1" customHeight="1" x14ac:dyDescent="0.15">
      <c r="DD132" s="1239"/>
      <c r="DE132" s="1239"/>
    </row>
    <row r="133" spans="108:109" ht="13.5" hidden="1" customHeight="1" x14ac:dyDescent="0.15">
      <c r="DD133" s="1239"/>
      <c r="DE133" s="1239"/>
    </row>
    <row r="134" spans="108:109" ht="13.5" hidden="1" customHeight="1" x14ac:dyDescent="0.15">
      <c r="DD134" s="1239"/>
      <c r="DE134" s="1239"/>
    </row>
    <row r="135" spans="108:109" ht="13.5" hidden="1" customHeight="1" x14ac:dyDescent="0.15">
      <c r="DD135" s="1239"/>
      <c r="DE135" s="1239"/>
    </row>
    <row r="136" spans="108:109" ht="13.5" hidden="1" customHeight="1" x14ac:dyDescent="0.15">
      <c r="DD136" s="1239"/>
      <c r="DE136" s="1239"/>
    </row>
    <row r="137" spans="108:109" ht="13.5" hidden="1" customHeight="1" x14ac:dyDescent="0.15">
      <c r="DD137" s="1239"/>
      <c r="DE137" s="1239"/>
    </row>
    <row r="138" spans="108:109" ht="13.5" hidden="1" customHeight="1" x14ac:dyDescent="0.15">
      <c r="DD138" s="1239"/>
      <c r="DE138" s="1239"/>
    </row>
    <row r="139" spans="108:109" ht="13.5" hidden="1" customHeight="1" x14ac:dyDescent="0.15">
      <c r="DD139" s="1239"/>
      <c r="DE139" s="1239"/>
    </row>
    <row r="140" spans="108:109" ht="13.5" hidden="1" customHeight="1" x14ac:dyDescent="0.15">
      <c r="DD140" s="1239"/>
      <c r="DE140" s="1239"/>
    </row>
    <row r="141" spans="108:109" ht="13.5" hidden="1" customHeight="1" x14ac:dyDescent="0.15">
      <c r="DD141" s="1239"/>
      <c r="DE141" s="1239"/>
    </row>
    <row r="142" spans="108:109" ht="13.5" hidden="1" customHeight="1" x14ac:dyDescent="0.15">
      <c r="DD142" s="1239"/>
      <c r="DE142" s="1239"/>
    </row>
    <row r="143" spans="108:109" ht="13.5" hidden="1" customHeight="1" x14ac:dyDescent="0.15">
      <c r="DD143" s="1239"/>
      <c r="DE143" s="1239"/>
    </row>
    <row r="144" spans="108:109" ht="13.5" hidden="1" customHeight="1" x14ac:dyDescent="0.15">
      <c r="DD144" s="1239"/>
      <c r="DE144" s="1239"/>
    </row>
    <row r="145" spans="108:109" ht="13.5" hidden="1" customHeight="1" x14ac:dyDescent="0.15">
      <c r="DD145" s="1239"/>
      <c r="DE145" s="1239"/>
    </row>
    <row r="146" spans="108:109" ht="13.5" hidden="1" customHeight="1" x14ac:dyDescent="0.15">
      <c r="DD146" s="1239"/>
      <c r="DE146" s="1239"/>
    </row>
    <row r="147" spans="108:109" ht="13.5" hidden="1" customHeight="1" x14ac:dyDescent="0.15">
      <c r="DD147" s="1239"/>
      <c r="DE147" s="1239"/>
    </row>
    <row r="148" spans="108:109" ht="13.5" hidden="1" customHeight="1" x14ac:dyDescent="0.15">
      <c r="DD148" s="1239"/>
      <c r="DE148" s="1239"/>
    </row>
    <row r="149" spans="108:109" ht="13.5" hidden="1" customHeight="1" x14ac:dyDescent="0.15">
      <c r="DD149" s="1239"/>
      <c r="DE149" s="1239"/>
    </row>
    <row r="150" spans="108:109" ht="13.5" hidden="1" customHeight="1" x14ac:dyDescent="0.15">
      <c r="DD150" s="1239"/>
      <c r="DE150" s="1239"/>
    </row>
    <row r="151" spans="108:109" ht="13.5" hidden="1" customHeight="1" x14ac:dyDescent="0.15">
      <c r="DD151" s="1239"/>
      <c r="DE151" s="1239"/>
    </row>
    <row r="152" spans="108:109" ht="13.5" hidden="1" customHeight="1" x14ac:dyDescent="0.15">
      <c r="DD152" s="1239"/>
      <c r="DE152" s="1239"/>
    </row>
    <row r="153" spans="108:109" ht="13.5" hidden="1" customHeight="1" x14ac:dyDescent="0.15">
      <c r="DD153" s="1239"/>
      <c r="DE153" s="1239"/>
    </row>
    <row r="154" spans="108:109" ht="13.5" hidden="1" customHeight="1" x14ac:dyDescent="0.15">
      <c r="DD154" s="1239"/>
      <c r="DE154" s="1239"/>
    </row>
    <row r="155" spans="108:109" ht="13.5" hidden="1" customHeight="1" x14ac:dyDescent="0.15">
      <c r="DD155" s="1239"/>
      <c r="DE155" s="1239"/>
    </row>
    <row r="156" spans="108:109" ht="13.5" hidden="1" customHeight="1" x14ac:dyDescent="0.15">
      <c r="DD156" s="1239"/>
      <c r="DE156" s="1239"/>
    </row>
    <row r="157" spans="108:109" ht="13.5" hidden="1" customHeight="1" x14ac:dyDescent="0.15">
      <c r="DD157" s="1239"/>
      <c r="DE157" s="1239"/>
    </row>
    <row r="158" spans="108:109" ht="13.5" hidden="1" customHeight="1" x14ac:dyDescent="0.15">
      <c r="DD158" s="1239"/>
      <c r="DE158" s="1239"/>
    </row>
    <row r="159" spans="108:109" ht="13.5" hidden="1" customHeight="1" x14ac:dyDescent="0.15">
      <c r="DD159" s="1239"/>
      <c r="DE159" s="1239"/>
    </row>
    <row r="160" spans="108:109" ht="13.5" hidden="1" customHeight="1" x14ac:dyDescent="0.15">
      <c r="DD160" s="1239"/>
      <c r="DE160" s="123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HHLodYoMt9KFy+3EWl18HFvpwctSyonG4lnNmAo9kOWYHTyYot27v4JHWiOynrs0uJpfqKX3rIRL8bdbXZANg==" saltValue="CkAQLzD01kiOrUG3EjEq+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7L9ZCm1iQVW1CZcLo3j7Bannz3NpUk6bygk7Bbot6EJ4laSiy+QV5IzOtRYVerJgHRkgySxId2ItkbPbUozlg==" saltValue="wYW2VLcZ4Az8K70YqCNG1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HbNwOcLbUMswrCRrnpfAMnmaIuPD25e266UvpK1RjYqrwJJoYE/Sb1+c6TP0H2XFhsQJSHtoobP8P5vmNzWFw==" saltValue="jM7q2uC9Es/6VDnROMbN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547</v>
      </c>
      <c r="G2" s="136"/>
      <c r="H2" s="137"/>
    </row>
    <row r="3" spans="1:8" x14ac:dyDescent="0.15">
      <c r="A3" s="133" t="s">
        <v>540</v>
      </c>
      <c r="B3" s="138"/>
      <c r="C3" s="139"/>
      <c r="D3" s="140">
        <v>124522</v>
      </c>
      <c r="E3" s="141"/>
      <c r="F3" s="142">
        <v>82748</v>
      </c>
      <c r="G3" s="143"/>
      <c r="H3" s="144"/>
    </row>
    <row r="4" spans="1:8" x14ac:dyDescent="0.15">
      <c r="A4" s="145"/>
      <c r="B4" s="146"/>
      <c r="C4" s="147"/>
      <c r="D4" s="148">
        <v>100057</v>
      </c>
      <c r="E4" s="149"/>
      <c r="F4" s="150">
        <v>44732</v>
      </c>
      <c r="G4" s="151"/>
      <c r="H4" s="152"/>
    </row>
    <row r="5" spans="1:8" x14ac:dyDescent="0.15">
      <c r="A5" s="133" t="s">
        <v>542</v>
      </c>
      <c r="B5" s="138"/>
      <c r="C5" s="139"/>
      <c r="D5" s="140">
        <v>141245</v>
      </c>
      <c r="E5" s="141"/>
      <c r="F5" s="142">
        <v>91837</v>
      </c>
      <c r="G5" s="143"/>
      <c r="H5" s="144"/>
    </row>
    <row r="6" spans="1:8" x14ac:dyDescent="0.15">
      <c r="A6" s="145"/>
      <c r="B6" s="146"/>
      <c r="C6" s="147"/>
      <c r="D6" s="148">
        <v>112697</v>
      </c>
      <c r="E6" s="149"/>
      <c r="F6" s="150">
        <v>54439</v>
      </c>
      <c r="G6" s="151"/>
      <c r="H6" s="152"/>
    </row>
    <row r="7" spans="1:8" x14ac:dyDescent="0.15">
      <c r="A7" s="133" t="s">
        <v>543</v>
      </c>
      <c r="B7" s="138"/>
      <c r="C7" s="139"/>
      <c r="D7" s="140">
        <v>107103</v>
      </c>
      <c r="E7" s="141"/>
      <c r="F7" s="142">
        <v>106092</v>
      </c>
      <c r="G7" s="143"/>
      <c r="H7" s="144"/>
    </row>
    <row r="8" spans="1:8" x14ac:dyDescent="0.15">
      <c r="A8" s="145"/>
      <c r="B8" s="146"/>
      <c r="C8" s="147"/>
      <c r="D8" s="148">
        <v>78325</v>
      </c>
      <c r="E8" s="149"/>
      <c r="F8" s="150">
        <v>44299</v>
      </c>
      <c r="G8" s="151"/>
      <c r="H8" s="152"/>
    </row>
    <row r="9" spans="1:8" x14ac:dyDescent="0.15">
      <c r="A9" s="133" t="s">
        <v>544</v>
      </c>
      <c r="B9" s="138"/>
      <c r="C9" s="139"/>
      <c r="D9" s="140">
        <v>118523</v>
      </c>
      <c r="E9" s="141"/>
      <c r="F9" s="142">
        <v>78903</v>
      </c>
      <c r="G9" s="143"/>
      <c r="H9" s="144"/>
    </row>
    <row r="10" spans="1:8" x14ac:dyDescent="0.15">
      <c r="A10" s="145"/>
      <c r="B10" s="146"/>
      <c r="C10" s="147"/>
      <c r="D10" s="148">
        <v>81572</v>
      </c>
      <c r="E10" s="149"/>
      <c r="F10" s="150">
        <v>49201</v>
      </c>
      <c r="G10" s="151"/>
      <c r="H10" s="152"/>
    </row>
    <row r="11" spans="1:8" x14ac:dyDescent="0.15">
      <c r="A11" s="133" t="s">
        <v>545</v>
      </c>
      <c r="B11" s="138"/>
      <c r="C11" s="139"/>
      <c r="D11" s="140">
        <v>183996</v>
      </c>
      <c r="E11" s="141"/>
      <c r="F11" s="142">
        <v>82993</v>
      </c>
      <c r="G11" s="143"/>
      <c r="H11" s="144"/>
    </row>
    <row r="12" spans="1:8" x14ac:dyDescent="0.15">
      <c r="A12" s="145"/>
      <c r="B12" s="146"/>
      <c r="C12" s="153"/>
      <c r="D12" s="148">
        <v>125599</v>
      </c>
      <c r="E12" s="149"/>
      <c r="F12" s="150">
        <v>46787</v>
      </c>
      <c r="G12" s="151"/>
      <c r="H12" s="152"/>
    </row>
    <row r="13" spans="1:8" x14ac:dyDescent="0.15">
      <c r="A13" s="133"/>
      <c r="B13" s="138"/>
      <c r="C13" s="154"/>
      <c r="D13" s="155">
        <v>135078</v>
      </c>
      <c r="E13" s="156"/>
      <c r="F13" s="157">
        <v>88515</v>
      </c>
      <c r="G13" s="158"/>
      <c r="H13" s="144"/>
    </row>
    <row r="14" spans="1:8" x14ac:dyDescent="0.15">
      <c r="A14" s="145"/>
      <c r="B14" s="146"/>
      <c r="C14" s="147"/>
      <c r="D14" s="148">
        <v>99650</v>
      </c>
      <c r="E14" s="149"/>
      <c r="F14" s="150">
        <v>47892</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10.93</v>
      </c>
      <c r="C19" s="159">
        <f>ROUND(VALUE(SUBSTITUTE(実質収支比率等に係る経年分析!G$48,"▲","-")),2)</f>
        <v>8.7799999999999994</v>
      </c>
      <c r="D19" s="159">
        <f>ROUND(VALUE(SUBSTITUTE(実質収支比率等に係る経年分析!H$48,"▲","-")),2)</f>
        <v>6.07</v>
      </c>
      <c r="E19" s="159">
        <f>ROUND(VALUE(SUBSTITUTE(実質収支比率等に係る経年分析!I$48,"▲","-")),2)</f>
        <v>9.0299999999999994</v>
      </c>
      <c r="F19" s="159">
        <f>ROUND(VALUE(SUBSTITUTE(実質収支比率等に係る経年分析!J$48,"▲","-")),2)</f>
        <v>8.41</v>
      </c>
    </row>
    <row r="20" spans="1:11" x14ac:dyDescent="0.15">
      <c r="A20" s="159" t="s">
        <v>48</v>
      </c>
      <c r="B20" s="159">
        <f>ROUND(VALUE(SUBSTITUTE(実質収支比率等に係る経年分析!F$47,"▲","-")),2)</f>
        <v>48.08</v>
      </c>
      <c r="C20" s="159">
        <f>ROUND(VALUE(SUBSTITUTE(実質収支比率等に係る経年分析!G$47,"▲","-")),2)</f>
        <v>53</v>
      </c>
      <c r="D20" s="159">
        <f>ROUND(VALUE(SUBSTITUTE(実質収支比率等に係る経年分析!H$47,"▲","-")),2)</f>
        <v>51.43</v>
      </c>
      <c r="E20" s="159">
        <f>ROUND(VALUE(SUBSTITUTE(実質収支比率等に係る経年分析!I$47,"▲","-")),2)</f>
        <v>45.71</v>
      </c>
      <c r="F20" s="159">
        <f>ROUND(VALUE(SUBSTITUTE(実質収支比率等に係る経年分析!J$47,"▲","-")),2)</f>
        <v>45.11</v>
      </c>
    </row>
    <row r="21" spans="1:11" x14ac:dyDescent="0.15">
      <c r="A21" s="159" t="s">
        <v>49</v>
      </c>
      <c r="B21" s="159">
        <f>IF(ISNUMBER(VALUE(SUBSTITUTE(実質収支比率等に係る経年分析!F$49,"▲","-"))),ROUND(VALUE(SUBSTITUTE(実質収支比率等に係る経年分析!F$49,"▲","-")),2),NA())</f>
        <v>5.7</v>
      </c>
      <c r="C21" s="159">
        <f>IF(ISNUMBER(VALUE(SUBSTITUTE(実質収支比率等に係る経年分析!G$49,"▲","-"))),ROUND(VALUE(SUBSTITUTE(実質収支比率等に係る経年分析!G$49,"▲","-")),2),NA())</f>
        <v>2.25</v>
      </c>
      <c r="D21" s="159">
        <f>IF(ISNUMBER(VALUE(SUBSTITUTE(実質収支比率等に係る経年分析!H$49,"▲","-"))),ROUND(VALUE(SUBSTITUTE(実質収支比率等に係る経年分析!H$49,"▲","-")),2),NA())</f>
        <v>-2.2999999999999998</v>
      </c>
      <c r="E21" s="159">
        <f>IF(ISNUMBER(VALUE(SUBSTITUTE(実質収支比率等に係る経年分析!I$49,"▲","-"))),ROUND(VALUE(SUBSTITUTE(実質収支比率等に係る経年分析!I$49,"▲","-")),2),NA())</f>
        <v>-1.93</v>
      </c>
      <c r="F21" s="159">
        <f>IF(ISNUMBER(VALUE(SUBSTITUTE(実質収支比率等に係る経年分析!J$49,"▲","-"))),ROUND(VALUE(SUBSTITUTE(実質収支比率等に係る経年分析!J$49,"▲","-")),2),NA())</f>
        <v>-0.98</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奨学資金特別会計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公共用地先行取得等事業特別会計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下水道特別会計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15">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0.66</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0.42</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0.36</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8.06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6.07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9.0299999999999994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8.41</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13.97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4.46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14.29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14.81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912</v>
      </c>
      <c r="E42" s="161"/>
      <c r="F42" s="161"/>
      <c r="G42" s="161">
        <f>'実質公債費比率（分子）の構造'!L$52</f>
        <v>945</v>
      </c>
      <c r="H42" s="161"/>
      <c r="I42" s="161"/>
      <c r="J42" s="161">
        <f>'実質公債費比率（分子）の構造'!M$52</f>
        <v>958</v>
      </c>
      <c r="K42" s="161"/>
      <c r="L42" s="161"/>
      <c r="M42" s="161">
        <f>'実質公債費比率（分子）の構造'!N$52</f>
        <v>1036</v>
      </c>
      <c r="N42" s="161"/>
      <c r="O42" s="161"/>
      <c r="P42" s="161">
        <f>'実質公債費比率（分子）の構造'!O$52</f>
        <v>1079</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52</v>
      </c>
      <c r="C44" s="161"/>
      <c r="D44" s="161"/>
      <c r="E44" s="161">
        <f>'実質公債費比率（分子）の構造'!L$50</f>
        <v>92</v>
      </c>
      <c r="F44" s="161"/>
      <c r="G44" s="161"/>
      <c r="H44" s="161">
        <f>'実質公債費比率（分子）の構造'!M$50</f>
        <v>49</v>
      </c>
      <c r="I44" s="161"/>
      <c r="J44" s="161"/>
      <c r="K44" s="161">
        <f>'実質公債費比率（分子）の構造'!N$50</f>
        <v>49</v>
      </c>
      <c r="L44" s="161"/>
      <c r="M44" s="161"/>
      <c r="N44" s="161">
        <f>'実質公債費比率（分子）の構造'!O$50</f>
        <v>39</v>
      </c>
      <c r="O44" s="161"/>
      <c r="P44" s="161"/>
    </row>
    <row r="45" spans="1:16" x14ac:dyDescent="0.15">
      <c r="A45" s="161" t="s">
        <v>59</v>
      </c>
      <c r="B45" s="161">
        <f>'実質公債費比率（分子）の構造'!K$49</f>
        <v>45</v>
      </c>
      <c r="C45" s="161"/>
      <c r="D45" s="161"/>
      <c r="E45" s="161">
        <f>'実質公債費比率（分子）の構造'!L$49</f>
        <v>29</v>
      </c>
      <c r="F45" s="161"/>
      <c r="G45" s="161"/>
      <c r="H45" s="161">
        <f>'実質公債費比率（分子）の構造'!M$49</f>
        <v>19</v>
      </c>
      <c r="I45" s="161"/>
      <c r="J45" s="161"/>
      <c r="K45" s="161">
        <f>'実質公債費比率（分子）の構造'!N$49</f>
        <v>32</v>
      </c>
      <c r="L45" s="161"/>
      <c r="M45" s="161"/>
      <c r="N45" s="161">
        <f>'実質公債費比率（分子）の構造'!O$49</f>
        <v>37</v>
      </c>
      <c r="O45" s="161"/>
      <c r="P45" s="161"/>
    </row>
    <row r="46" spans="1:16" x14ac:dyDescent="0.15">
      <c r="A46" s="161" t="s">
        <v>60</v>
      </c>
      <c r="B46" s="161">
        <f>'実質公債費比率（分子）の構造'!K$48</f>
        <v>448</v>
      </c>
      <c r="C46" s="161"/>
      <c r="D46" s="161"/>
      <c r="E46" s="161">
        <f>'実質公債費比率（分子）の構造'!L$48</f>
        <v>469</v>
      </c>
      <c r="F46" s="161"/>
      <c r="G46" s="161"/>
      <c r="H46" s="161">
        <f>'実質公債費比率（分子）の構造'!M$48</f>
        <v>515</v>
      </c>
      <c r="I46" s="161"/>
      <c r="J46" s="161"/>
      <c r="K46" s="161">
        <f>'実質公債費比率（分子）の構造'!N$48</f>
        <v>514</v>
      </c>
      <c r="L46" s="161"/>
      <c r="M46" s="161"/>
      <c r="N46" s="161">
        <f>'実質公債費比率（分子）の構造'!O$48</f>
        <v>480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647</v>
      </c>
      <c r="C49" s="161"/>
      <c r="D49" s="161"/>
      <c r="E49" s="161">
        <f>'実質公債費比率（分子）の構造'!L$45</f>
        <v>643</v>
      </c>
      <c r="F49" s="161"/>
      <c r="G49" s="161"/>
      <c r="H49" s="161">
        <f>'実質公債費比率（分子）の構造'!M$45</f>
        <v>699</v>
      </c>
      <c r="I49" s="161"/>
      <c r="J49" s="161"/>
      <c r="K49" s="161">
        <f>'実質公債費比率（分子）の構造'!N$45</f>
        <v>861</v>
      </c>
      <c r="L49" s="161"/>
      <c r="M49" s="161"/>
      <c r="N49" s="161">
        <f>'実質公債費比率（分子）の構造'!O$45</f>
        <v>1023</v>
      </c>
      <c r="O49" s="161"/>
      <c r="P49" s="161"/>
    </row>
    <row r="50" spans="1:16" x14ac:dyDescent="0.15">
      <c r="A50" s="161" t="s">
        <v>64</v>
      </c>
      <c r="B50" s="161" t="e">
        <f>NA()</f>
        <v>#N/A</v>
      </c>
      <c r="C50" s="161">
        <f>IF(ISNUMBER('実質公債費比率（分子）の構造'!K$53),'実質公債費比率（分子）の構造'!K$53,NA())</f>
        <v>280</v>
      </c>
      <c r="D50" s="161" t="e">
        <f>NA()</f>
        <v>#N/A</v>
      </c>
      <c r="E50" s="161" t="e">
        <f>NA()</f>
        <v>#N/A</v>
      </c>
      <c r="F50" s="161">
        <f>IF(ISNUMBER('実質公債費比率（分子）の構造'!L$53),'実質公債費比率（分子）の構造'!L$53,NA())</f>
        <v>288</v>
      </c>
      <c r="G50" s="161" t="e">
        <f>NA()</f>
        <v>#N/A</v>
      </c>
      <c r="H50" s="161" t="e">
        <f>NA()</f>
        <v>#N/A</v>
      </c>
      <c r="I50" s="161">
        <f>IF(ISNUMBER('実質公債費比率（分子）の構造'!M$53),'実質公債費比率（分子）の構造'!M$53,NA())</f>
        <v>324</v>
      </c>
      <c r="J50" s="161" t="e">
        <f>NA()</f>
        <v>#N/A</v>
      </c>
      <c r="K50" s="161" t="e">
        <f>NA()</f>
        <v>#N/A</v>
      </c>
      <c r="L50" s="161">
        <f>IF(ISNUMBER('実質公債費比率（分子）の構造'!N$53),'実質公債費比率（分子）の構造'!N$53,NA())</f>
        <v>420</v>
      </c>
      <c r="M50" s="161" t="e">
        <f>NA()</f>
        <v>#N/A</v>
      </c>
      <c r="N50" s="161" t="e">
        <f>NA()</f>
        <v>#N/A</v>
      </c>
      <c r="O50" s="161">
        <f>IF(ISNUMBER('実質公債費比率（分子）の構造'!O$53),'実質公債費比率（分子）の構造'!O$53,NA())</f>
        <v>500</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11256</v>
      </c>
      <c r="E56" s="160"/>
      <c r="F56" s="160"/>
      <c r="G56" s="160">
        <f>'将来負担比率（分子）の構造'!J$52</f>
        <v>11792</v>
      </c>
      <c r="H56" s="160"/>
      <c r="I56" s="160"/>
      <c r="J56" s="160">
        <f>'将来負担比率（分子）の構造'!K$52</f>
        <v>11984</v>
      </c>
      <c r="K56" s="160"/>
      <c r="L56" s="160"/>
      <c r="M56" s="160">
        <f>'将来負担比率（分子）の構造'!L$52</f>
        <v>11802</v>
      </c>
      <c r="N56" s="160"/>
      <c r="O56" s="160"/>
      <c r="P56" s="160">
        <f>'将来負担比率（分子）の構造'!M$52</f>
        <v>12350</v>
      </c>
    </row>
    <row r="57" spans="1:16" x14ac:dyDescent="0.15">
      <c r="A57" s="160" t="s">
        <v>35</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34</v>
      </c>
      <c r="B58" s="160"/>
      <c r="C58" s="160"/>
      <c r="D58" s="160">
        <f>'将来負担比率（分子）の構造'!I$50</f>
        <v>7173</v>
      </c>
      <c r="E58" s="160"/>
      <c r="F58" s="160"/>
      <c r="G58" s="160">
        <f>'将来負担比率（分子）の構造'!J$50</f>
        <v>7505</v>
      </c>
      <c r="H58" s="160"/>
      <c r="I58" s="160"/>
      <c r="J58" s="160">
        <f>'将来負担比率（分子）の構造'!K$50</f>
        <v>7597</v>
      </c>
      <c r="K58" s="160"/>
      <c r="L58" s="160"/>
      <c r="M58" s="160">
        <f>'将来負担比率（分子）の構造'!L$50</f>
        <v>7000</v>
      </c>
      <c r="N58" s="160"/>
      <c r="O58" s="160"/>
      <c r="P58" s="160">
        <f>'将来負担比率（分子）の構造'!M$50</f>
        <v>6743</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1078</v>
      </c>
      <c r="C62" s="160"/>
      <c r="D62" s="160"/>
      <c r="E62" s="160">
        <f>'将来負担比率（分子）の構造'!J$45</f>
        <v>927</v>
      </c>
      <c r="F62" s="160"/>
      <c r="G62" s="160"/>
      <c r="H62" s="160">
        <f>'将来負担比率（分子）の構造'!K$45</f>
        <v>798</v>
      </c>
      <c r="I62" s="160"/>
      <c r="J62" s="160"/>
      <c r="K62" s="160">
        <f>'将来負担比率（分子）の構造'!L$45</f>
        <v>803</v>
      </c>
      <c r="L62" s="160"/>
      <c r="M62" s="160"/>
      <c r="N62" s="160">
        <f>'将来負担比率（分子）の構造'!M$45</f>
        <v>751</v>
      </c>
      <c r="O62" s="160"/>
      <c r="P62" s="160"/>
    </row>
    <row r="63" spans="1:16" x14ac:dyDescent="0.15">
      <c r="A63" s="160" t="s">
        <v>27</v>
      </c>
      <c r="B63" s="160">
        <f>'将来負担比率（分子）の構造'!I$44</f>
        <v>297</v>
      </c>
      <c r="C63" s="160"/>
      <c r="D63" s="160"/>
      <c r="E63" s="160">
        <f>'将来負担比率（分子）の構造'!J$44</f>
        <v>337</v>
      </c>
      <c r="F63" s="160"/>
      <c r="G63" s="160"/>
      <c r="H63" s="160">
        <f>'将来負担比率（分子）の構造'!K$44</f>
        <v>412</v>
      </c>
      <c r="I63" s="160"/>
      <c r="J63" s="160"/>
      <c r="K63" s="160">
        <f>'将来負担比率（分子）の構造'!L$44</f>
        <v>386</v>
      </c>
      <c r="L63" s="160"/>
      <c r="M63" s="160"/>
      <c r="N63" s="160">
        <f>'将来負担比率（分子）の構造'!M$44</f>
        <v>381</v>
      </c>
      <c r="O63" s="160"/>
      <c r="P63" s="160"/>
    </row>
    <row r="64" spans="1:16" x14ac:dyDescent="0.15">
      <c r="A64" s="160" t="s">
        <v>26</v>
      </c>
      <c r="B64" s="160">
        <f>'将来負担比率（分子）の構造'!I$43</f>
        <v>6765</v>
      </c>
      <c r="C64" s="160"/>
      <c r="D64" s="160"/>
      <c r="E64" s="160">
        <f>'将来負担比率（分子）の構造'!J$43</f>
        <v>7039</v>
      </c>
      <c r="F64" s="160"/>
      <c r="G64" s="160"/>
      <c r="H64" s="160">
        <f>'将来負担比率（分子）の構造'!K$43</f>
        <v>6835</v>
      </c>
      <c r="I64" s="160"/>
      <c r="J64" s="160"/>
      <c r="K64" s="160">
        <f>'将来負担比率（分子）の構造'!L$43</f>
        <v>7047</v>
      </c>
      <c r="L64" s="160"/>
      <c r="M64" s="160"/>
      <c r="N64" s="160">
        <f>'将来負担比率（分子）の構造'!M$43</f>
        <v>7764</v>
      </c>
      <c r="O64" s="160"/>
      <c r="P64" s="160"/>
    </row>
    <row r="65" spans="1:16" x14ac:dyDescent="0.15">
      <c r="A65" s="160" t="s">
        <v>25</v>
      </c>
      <c r="B65" s="160">
        <f>'将来負担比率（分子）の構造'!I$42</f>
        <v>495</v>
      </c>
      <c r="C65" s="160"/>
      <c r="D65" s="160"/>
      <c r="E65" s="160">
        <f>'将来負担比率（分子）の構造'!J$42</f>
        <v>561</v>
      </c>
      <c r="F65" s="160"/>
      <c r="G65" s="160"/>
      <c r="H65" s="160">
        <f>'将来負担比率（分子）の構造'!K$42</f>
        <v>393</v>
      </c>
      <c r="I65" s="160"/>
      <c r="J65" s="160"/>
      <c r="K65" s="160">
        <f>'将来負担比率（分子）の構造'!L$42</f>
        <v>344</v>
      </c>
      <c r="L65" s="160"/>
      <c r="M65" s="160"/>
      <c r="N65" s="160">
        <f>'将来負担比率（分子）の構造'!M$42</f>
        <v>333</v>
      </c>
      <c r="O65" s="160"/>
      <c r="P65" s="160"/>
    </row>
    <row r="66" spans="1:16" x14ac:dyDescent="0.15">
      <c r="A66" s="160" t="s">
        <v>24</v>
      </c>
      <c r="B66" s="160">
        <f>'将来負担比率（分子）の構造'!I$41</f>
        <v>7630</v>
      </c>
      <c r="C66" s="160"/>
      <c r="D66" s="160"/>
      <c r="E66" s="160">
        <f>'将来負担比率（分子）の構造'!J$41</f>
        <v>8652</v>
      </c>
      <c r="F66" s="160"/>
      <c r="G66" s="160"/>
      <c r="H66" s="160">
        <f>'将来負担比率（分子）の構造'!K$41</f>
        <v>8914</v>
      </c>
      <c r="I66" s="160"/>
      <c r="J66" s="160"/>
      <c r="K66" s="160">
        <f>'将来負担比率（分子）の構造'!L$41</f>
        <v>9123</v>
      </c>
      <c r="L66" s="160"/>
      <c r="M66" s="160"/>
      <c r="N66" s="160">
        <f>'将来負担比率（分子）の構造'!M$41</f>
        <v>9788</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2456</v>
      </c>
      <c r="C72" s="164">
        <f>基金残高に係る経年分析!G55</f>
        <v>2214</v>
      </c>
      <c r="D72" s="164">
        <f>基金残高に係る経年分析!H55</f>
        <v>2181</v>
      </c>
    </row>
    <row r="73" spans="1:16" x14ac:dyDescent="0.15">
      <c r="A73" s="163" t="s">
        <v>71</v>
      </c>
      <c r="B73" s="164">
        <f>基金残高に係る経年分析!F56</f>
        <v>2108</v>
      </c>
      <c r="C73" s="164">
        <f>基金残高に係る経年分析!G56</f>
        <v>1961</v>
      </c>
      <c r="D73" s="164">
        <f>基金残高に係る経年分析!H56</f>
        <v>1663</v>
      </c>
    </row>
    <row r="74" spans="1:16" x14ac:dyDescent="0.15">
      <c r="A74" s="163" t="s">
        <v>72</v>
      </c>
      <c r="B74" s="164">
        <f>基金残高に係る経年分析!F57</f>
        <v>2639</v>
      </c>
      <c r="C74" s="164">
        <f>基金残高に係る経年分析!G57</f>
        <v>2623</v>
      </c>
      <c r="D74" s="164">
        <f>基金残高に係る経年分析!H57</f>
        <v>2618</v>
      </c>
    </row>
  </sheetData>
  <sheetProtection algorithmName="SHA-512" hashValue="bAYUwCtli5rcXplskte2ozkBupfR7550RaMNPT64dkQEuYfRugaPd701ORxxQoBsMhrW9B2ifTe6q/cu3Z4wWg==" saltValue="Q1Cm7p34o+yIyu+iZY6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206</v>
      </c>
      <c r="DI1" s="598"/>
      <c r="DJ1" s="598"/>
      <c r="DK1" s="598"/>
      <c r="DL1" s="598"/>
      <c r="DM1" s="598"/>
      <c r="DN1" s="599"/>
      <c r="DO1" s="205"/>
      <c r="DP1" s="597" t="s">
        <v>207</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209</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210</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211</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212</v>
      </c>
      <c r="S4" s="601"/>
      <c r="T4" s="601"/>
      <c r="U4" s="601"/>
      <c r="V4" s="601"/>
      <c r="W4" s="601"/>
      <c r="X4" s="601"/>
      <c r="Y4" s="602"/>
      <c r="Z4" s="600" t="s">
        <v>213</v>
      </c>
      <c r="AA4" s="601"/>
      <c r="AB4" s="601"/>
      <c r="AC4" s="602"/>
      <c r="AD4" s="600" t="s">
        <v>214</v>
      </c>
      <c r="AE4" s="601"/>
      <c r="AF4" s="601"/>
      <c r="AG4" s="601"/>
      <c r="AH4" s="601"/>
      <c r="AI4" s="601"/>
      <c r="AJ4" s="601"/>
      <c r="AK4" s="602"/>
      <c r="AL4" s="600" t="s">
        <v>213</v>
      </c>
      <c r="AM4" s="601"/>
      <c r="AN4" s="601"/>
      <c r="AO4" s="602"/>
      <c r="AP4" s="606" t="s">
        <v>215</v>
      </c>
      <c r="AQ4" s="606"/>
      <c r="AR4" s="606"/>
      <c r="AS4" s="606"/>
      <c r="AT4" s="606"/>
      <c r="AU4" s="606"/>
      <c r="AV4" s="606"/>
      <c r="AW4" s="606"/>
      <c r="AX4" s="606"/>
      <c r="AY4" s="606"/>
      <c r="AZ4" s="606"/>
      <c r="BA4" s="606"/>
      <c r="BB4" s="606"/>
      <c r="BC4" s="606"/>
      <c r="BD4" s="606"/>
      <c r="BE4" s="606"/>
      <c r="BF4" s="606"/>
      <c r="BG4" s="606" t="s">
        <v>216</v>
      </c>
      <c r="BH4" s="606"/>
      <c r="BI4" s="606"/>
      <c r="BJ4" s="606"/>
      <c r="BK4" s="606"/>
      <c r="BL4" s="606"/>
      <c r="BM4" s="606"/>
      <c r="BN4" s="606"/>
      <c r="BO4" s="606" t="s">
        <v>213</v>
      </c>
      <c r="BP4" s="606"/>
      <c r="BQ4" s="606"/>
      <c r="BR4" s="606"/>
      <c r="BS4" s="606" t="s">
        <v>217</v>
      </c>
      <c r="BT4" s="606"/>
      <c r="BU4" s="606"/>
      <c r="BV4" s="606"/>
      <c r="BW4" s="606"/>
      <c r="BX4" s="606"/>
      <c r="BY4" s="606"/>
      <c r="BZ4" s="606"/>
      <c r="CA4" s="606"/>
      <c r="CB4" s="606"/>
      <c r="CD4" s="603" t="s">
        <v>218</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219</v>
      </c>
      <c r="C5" s="608"/>
      <c r="D5" s="608"/>
      <c r="E5" s="608"/>
      <c r="F5" s="608"/>
      <c r="G5" s="608"/>
      <c r="H5" s="608"/>
      <c r="I5" s="608"/>
      <c r="J5" s="608"/>
      <c r="K5" s="608"/>
      <c r="L5" s="608"/>
      <c r="M5" s="608"/>
      <c r="N5" s="608"/>
      <c r="O5" s="608"/>
      <c r="P5" s="608"/>
      <c r="Q5" s="609"/>
      <c r="R5" s="610">
        <v>1822630</v>
      </c>
      <c r="S5" s="611"/>
      <c r="T5" s="611"/>
      <c r="U5" s="611"/>
      <c r="V5" s="611"/>
      <c r="W5" s="611"/>
      <c r="X5" s="611"/>
      <c r="Y5" s="612"/>
      <c r="Z5" s="613">
        <v>17.3</v>
      </c>
      <c r="AA5" s="613"/>
      <c r="AB5" s="613"/>
      <c r="AC5" s="613"/>
      <c r="AD5" s="614">
        <v>1822630</v>
      </c>
      <c r="AE5" s="614"/>
      <c r="AF5" s="614"/>
      <c r="AG5" s="614"/>
      <c r="AH5" s="614"/>
      <c r="AI5" s="614"/>
      <c r="AJ5" s="614"/>
      <c r="AK5" s="614"/>
      <c r="AL5" s="615">
        <v>38.799999999999997</v>
      </c>
      <c r="AM5" s="616"/>
      <c r="AN5" s="616"/>
      <c r="AO5" s="617"/>
      <c r="AP5" s="607" t="s">
        <v>220</v>
      </c>
      <c r="AQ5" s="608"/>
      <c r="AR5" s="608"/>
      <c r="AS5" s="608"/>
      <c r="AT5" s="608"/>
      <c r="AU5" s="608"/>
      <c r="AV5" s="608"/>
      <c r="AW5" s="608"/>
      <c r="AX5" s="608"/>
      <c r="AY5" s="608"/>
      <c r="AZ5" s="608"/>
      <c r="BA5" s="608"/>
      <c r="BB5" s="608"/>
      <c r="BC5" s="608"/>
      <c r="BD5" s="608"/>
      <c r="BE5" s="608"/>
      <c r="BF5" s="609"/>
      <c r="BG5" s="621">
        <v>1819041</v>
      </c>
      <c r="BH5" s="622"/>
      <c r="BI5" s="622"/>
      <c r="BJ5" s="622"/>
      <c r="BK5" s="622"/>
      <c r="BL5" s="622"/>
      <c r="BM5" s="622"/>
      <c r="BN5" s="623"/>
      <c r="BO5" s="624">
        <v>99.8</v>
      </c>
      <c r="BP5" s="624"/>
      <c r="BQ5" s="624"/>
      <c r="BR5" s="624"/>
      <c r="BS5" s="625">
        <v>81003</v>
      </c>
      <c r="BT5" s="625"/>
      <c r="BU5" s="625"/>
      <c r="BV5" s="625"/>
      <c r="BW5" s="625"/>
      <c r="BX5" s="625"/>
      <c r="BY5" s="625"/>
      <c r="BZ5" s="625"/>
      <c r="CA5" s="625"/>
      <c r="CB5" s="629"/>
      <c r="CD5" s="603" t="s">
        <v>215</v>
      </c>
      <c r="CE5" s="604"/>
      <c r="CF5" s="604"/>
      <c r="CG5" s="604"/>
      <c r="CH5" s="604"/>
      <c r="CI5" s="604"/>
      <c r="CJ5" s="604"/>
      <c r="CK5" s="604"/>
      <c r="CL5" s="604"/>
      <c r="CM5" s="604"/>
      <c r="CN5" s="604"/>
      <c r="CO5" s="604"/>
      <c r="CP5" s="604"/>
      <c r="CQ5" s="605"/>
      <c r="CR5" s="603" t="s">
        <v>221</v>
      </c>
      <c r="CS5" s="604"/>
      <c r="CT5" s="604"/>
      <c r="CU5" s="604"/>
      <c r="CV5" s="604"/>
      <c r="CW5" s="604"/>
      <c r="CX5" s="604"/>
      <c r="CY5" s="605"/>
      <c r="CZ5" s="603" t="s">
        <v>213</v>
      </c>
      <c r="DA5" s="604"/>
      <c r="DB5" s="604"/>
      <c r="DC5" s="605"/>
      <c r="DD5" s="603" t="s">
        <v>222</v>
      </c>
      <c r="DE5" s="604"/>
      <c r="DF5" s="604"/>
      <c r="DG5" s="604"/>
      <c r="DH5" s="604"/>
      <c r="DI5" s="604"/>
      <c r="DJ5" s="604"/>
      <c r="DK5" s="604"/>
      <c r="DL5" s="604"/>
      <c r="DM5" s="604"/>
      <c r="DN5" s="604"/>
      <c r="DO5" s="604"/>
      <c r="DP5" s="605"/>
      <c r="DQ5" s="603" t="s">
        <v>223</v>
      </c>
      <c r="DR5" s="604"/>
      <c r="DS5" s="604"/>
      <c r="DT5" s="604"/>
      <c r="DU5" s="604"/>
      <c r="DV5" s="604"/>
      <c r="DW5" s="604"/>
      <c r="DX5" s="604"/>
      <c r="DY5" s="604"/>
      <c r="DZ5" s="604"/>
      <c r="EA5" s="604"/>
      <c r="EB5" s="604"/>
      <c r="EC5" s="605"/>
    </row>
    <row r="6" spans="2:143" ht="11.25" customHeight="1" x14ac:dyDescent="0.15">
      <c r="B6" s="618" t="s">
        <v>224</v>
      </c>
      <c r="C6" s="619"/>
      <c r="D6" s="619"/>
      <c r="E6" s="619"/>
      <c r="F6" s="619"/>
      <c r="G6" s="619"/>
      <c r="H6" s="619"/>
      <c r="I6" s="619"/>
      <c r="J6" s="619"/>
      <c r="K6" s="619"/>
      <c r="L6" s="619"/>
      <c r="M6" s="619"/>
      <c r="N6" s="619"/>
      <c r="O6" s="619"/>
      <c r="P6" s="619"/>
      <c r="Q6" s="620"/>
      <c r="R6" s="621">
        <v>68907</v>
      </c>
      <c r="S6" s="622"/>
      <c r="T6" s="622"/>
      <c r="U6" s="622"/>
      <c r="V6" s="622"/>
      <c r="W6" s="622"/>
      <c r="X6" s="622"/>
      <c r="Y6" s="623"/>
      <c r="Z6" s="624">
        <v>0.7</v>
      </c>
      <c r="AA6" s="624"/>
      <c r="AB6" s="624"/>
      <c r="AC6" s="624"/>
      <c r="AD6" s="625">
        <v>68907</v>
      </c>
      <c r="AE6" s="625"/>
      <c r="AF6" s="625"/>
      <c r="AG6" s="625"/>
      <c r="AH6" s="625"/>
      <c r="AI6" s="625"/>
      <c r="AJ6" s="625"/>
      <c r="AK6" s="625"/>
      <c r="AL6" s="626">
        <v>1.5</v>
      </c>
      <c r="AM6" s="627"/>
      <c r="AN6" s="627"/>
      <c r="AO6" s="628"/>
      <c r="AP6" s="618" t="s">
        <v>225</v>
      </c>
      <c r="AQ6" s="619"/>
      <c r="AR6" s="619"/>
      <c r="AS6" s="619"/>
      <c r="AT6" s="619"/>
      <c r="AU6" s="619"/>
      <c r="AV6" s="619"/>
      <c r="AW6" s="619"/>
      <c r="AX6" s="619"/>
      <c r="AY6" s="619"/>
      <c r="AZ6" s="619"/>
      <c r="BA6" s="619"/>
      <c r="BB6" s="619"/>
      <c r="BC6" s="619"/>
      <c r="BD6" s="619"/>
      <c r="BE6" s="619"/>
      <c r="BF6" s="620"/>
      <c r="BG6" s="621">
        <v>1819041</v>
      </c>
      <c r="BH6" s="622"/>
      <c r="BI6" s="622"/>
      <c r="BJ6" s="622"/>
      <c r="BK6" s="622"/>
      <c r="BL6" s="622"/>
      <c r="BM6" s="622"/>
      <c r="BN6" s="623"/>
      <c r="BO6" s="624">
        <v>99.8</v>
      </c>
      <c r="BP6" s="624"/>
      <c r="BQ6" s="624"/>
      <c r="BR6" s="624"/>
      <c r="BS6" s="625">
        <v>81003</v>
      </c>
      <c r="BT6" s="625"/>
      <c r="BU6" s="625"/>
      <c r="BV6" s="625"/>
      <c r="BW6" s="625"/>
      <c r="BX6" s="625"/>
      <c r="BY6" s="625"/>
      <c r="BZ6" s="625"/>
      <c r="CA6" s="625"/>
      <c r="CB6" s="629"/>
      <c r="CD6" s="632" t="s">
        <v>226</v>
      </c>
      <c r="CE6" s="633"/>
      <c r="CF6" s="633"/>
      <c r="CG6" s="633"/>
      <c r="CH6" s="633"/>
      <c r="CI6" s="633"/>
      <c r="CJ6" s="633"/>
      <c r="CK6" s="633"/>
      <c r="CL6" s="633"/>
      <c r="CM6" s="633"/>
      <c r="CN6" s="633"/>
      <c r="CO6" s="633"/>
      <c r="CP6" s="633"/>
      <c r="CQ6" s="634"/>
      <c r="CR6" s="621">
        <v>90076</v>
      </c>
      <c r="CS6" s="622"/>
      <c r="CT6" s="622"/>
      <c r="CU6" s="622"/>
      <c r="CV6" s="622"/>
      <c r="CW6" s="622"/>
      <c r="CX6" s="622"/>
      <c r="CY6" s="623"/>
      <c r="CZ6" s="615">
        <v>0.9</v>
      </c>
      <c r="DA6" s="616"/>
      <c r="DB6" s="616"/>
      <c r="DC6" s="635"/>
      <c r="DD6" s="630" t="s">
        <v>132</v>
      </c>
      <c r="DE6" s="622"/>
      <c r="DF6" s="622"/>
      <c r="DG6" s="622"/>
      <c r="DH6" s="622"/>
      <c r="DI6" s="622"/>
      <c r="DJ6" s="622"/>
      <c r="DK6" s="622"/>
      <c r="DL6" s="622"/>
      <c r="DM6" s="622"/>
      <c r="DN6" s="622"/>
      <c r="DO6" s="622"/>
      <c r="DP6" s="623"/>
      <c r="DQ6" s="630">
        <v>90076</v>
      </c>
      <c r="DR6" s="622"/>
      <c r="DS6" s="622"/>
      <c r="DT6" s="622"/>
      <c r="DU6" s="622"/>
      <c r="DV6" s="622"/>
      <c r="DW6" s="622"/>
      <c r="DX6" s="622"/>
      <c r="DY6" s="622"/>
      <c r="DZ6" s="622"/>
      <c r="EA6" s="622"/>
      <c r="EB6" s="622"/>
      <c r="EC6" s="631"/>
    </row>
    <row r="7" spans="2:143" ht="11.25" customHeight="1" x14ac:dyDescent="0.15">
      <c r="B7" s="618" t="s">
        <v>227</v>
      </c>
      <c r="C7" s="619"/>
      <c r="D7" s="619"/>
      <c r="E7" s="619"/>
      <c r="F7" s="619"/>
      <c r="G7" s="619"/>
      <c r="H7" s="619"/>
      <c r="I7" s="619"/>
      <c r="J7" s="619"/>
      <c r="K7" s="619"/>
      <c r="L7" s="619"/>
      <c r="M7" s="619"/>
      <c r="N7" s="619"/>
      <c r="O7" s="619"/>
      <c r="P7" s="619"/>
      <c r="Q7" s="620"/>
      <c r="R7" s="621">
        <v>3247</v>
      </c>
      <c r="S7" s="622"/>
      <c r="T7" s="622"/>
      <c r="U7" s="622"/>
      <c r="V7" s="622"/>
      <c r="W7" s="622"/>
      <c r="X7" s="622"/>
      <c r="Y7" s="623"/>
      <c r="Z7" s="624">
        <v>0</v>
      </c>
      <c r="AA7" s="624"/>
      <c r="AB7" s="624"/>
      <c r="AC7" s="624"/>
      <c r="AD7" s="625">
        <v>3247</v>
      </c>
      <c r="AE7" s="625"/>
      <c r="AF7" s="625"/>
      <c r="AG7" s="625"/>
      <c r="AH7" s="625"/>
      <c r="AI7" s="625"/>
      <c r="AJ7" s="625"/>
      <c r="AK7" s="625"/>
      <c r="AL7" s="626">
        <v>0.1</v>
      </c>
      <c r="AM7" s="627"/>
      <c r="AN7" s="627"/>
      <c r="AO7" s="628"/>
      <c r="AP7" s="618" t="s">
        <v>228</v>
      </c>
      <c r="AQ7" s="619"/>
      <c r="AR7" s="619"/>
      <c r="AS7" s="619"/>
      <c r="AT7" s="619"/>
      <c r="AU7" s="619"/>
      <c r="AV7" s="619"/>
      <c r="AW7" s="619"/>
      <c r="AX7" s="619"/>
      <c r="AY7" s="619"/>
      <c r="AZ7" s="619"/>
      <c r="BA7" s="619"/>
      <c r="BB7" s="619"/>
      <c r="BC7" s="619"/>
      <c r="BD7" s="619"/>
      <c r="BE7" s="619"/>
      <c r="BF7" s="620"/>
      <c r="BG7" s="621">
        <v>562529</v>
      </c>
      <c r="BH7" s="622"/>
      <c r="BI7" s="622"/>
      <c r="BJ7" s="622"/>
      <c r="BK7" s="622"/>
      <c r="BL7" s="622"/>
      <c r="BM7" s="622"/>
      <c r="BN7" s="623"/>
      <c r="BO7" s="624">
        <v>30.9</v>
      </c>
      <c r="BP7" s="624"/>
      <c r="BQ7" s="624"/>
      <c r="BR7" s="624"/>
      <c r="BS7" s="625">
        <v>5183</v>
      </c>
      <c r="BT7" s="625"/>
      <c r="BU7" s="625"/>
      <c r="BV7" s="625"/>
      <c r="BW7" s="625"/>
      <c r="BX7" s="625"/>
      <c r="BY7" s="625"/>
      <c r="BZ7" s="625"/>
      <c r="CA7" s="625"/>
      <c r="CB7" s="629"/>
      <c r="CD7" s="636" t="s">
        <v>229</v>
      </c>
      <c r="CE7" s="637"/>
      <c r="CF7" s="637"/>
      <c r="CG7" s="637"/>
      <c r="CH7" s="637"/>
      <c r="CI7" s="637"/>
      <c r="CJ7" s="637"/>
      <c r="CK7" s="637"/>
      <c r="CL7" s="637"/>
      <c r="CM7" s="637"/>
      <c r="CN7" s="637"/>
      <c r="CO7" s="637"/>
      <c r="CP7" s="637"/>
      <c r="CQ7" s="638"/>
      <c r="CR7" s="621">
        <v>1692848</v>
      </c>
      <c r="CS7" s="622"/>
      <c r="CT7" s="622"/>
      <c r="CU7" s="622"/>
      <c r="CV7" s="622"/>
      <c r="CW7" s="622"/>
      <c r="CX7" s="622"/>
      <c r="CY7" s="623"/>
      <c r="CZ7" s="624">
        <v>16.8</v>
      </c>
      <c r="DA7" s="624"/>
      <c r="DB7" s="624"/>
      <c r="DC7" s="624"/>
      <c r="DD7" s="630">
        <v>100849</v>
      </c>
      <c r="DE7" s="622"/>
      <c r="DF7" s="622"/>
      <c r="DG7" s="622"/>
      <c r="DH7" s="622"/>
      <c r="DI7" s="622"/>
      <c r="DJ7" s="622"/>
      <c r="DK7" s="622"/>
      <c r="DL7" s="622"/>
      <c r="DM7" s="622"/>
      <c r="DN7" s="622"/>
      <c r="DO7" s="622"/>
      <c r="DP7" s="623"/>
      <c r="DQ7" s="630">
        <v>1542964</v>
      </c>
      <c r="DR7" s="622"/>
      <c r="DS7" s="622"/>
      <c r="DT7" s="622"/>
      <c r="DU7" s="622"/>
      <c r="DV7" s="622"/>
      <c r="DW7" s="622"/>
      <c r="DX7" s="622"/>
      <c r="DY7" s="622"/>
      <c r="DZ7" s="622"/>
      <c r="EA7" s="622"/>
      <c r="EB7" s="622"/>
      <c r="EC7" s="631"/>
    </row>
    <row r="8" spans="2:143" ht="11.25" customHeight="1" x14ac:dyDescent="0.15">
      <c r="B8" s="618" t="s">
        <v>230</v>
      </c>
      <c r="C8" s="619"/>
      <c r="D8" s="619"/>
      <c r="E8" s="619"/>
      <c r="F8" s="619"/>
      <c r="G8" s="619"/>
      <c r="H8" s="619"/>
      <c r="I8" s="619"/>
      <c r="J8" s="619"/>
      <c r="K8" s="619"/>
      <c r="L8" s="619"/>
      <c r="M8" s="619"/>
      <c r="N8" s="619"/>
      <c r="O8" s="619"/>
      <c r="P8" s="619"/>
      <c r="Q8" s="620"/>
      <c r="R8" s="621">
        <v>7729</v>
      </c>
      <c r="S8" s="622"/>
      <c r="T8" s="622"/>
      <c r="U8" s="622"/>
      <c r="V8" s="622"/>
      <c r="W8" s="622"/>
      <c r="X8" s="622"/>
      <c r="Y8" s="623"/>
      <c r="Z8" s="624">
        <v>0.1</v>
      </c>
      <c r="AA8" s="624"/>
      <c r="AB8" s="624"/>
      <c r="AC8" s="624"/>
      <c r="AD8" s="625">
        <v>7729</v>
      </c>
      <c r="AE8" s="625"/>
      <c r="AF8" s="625"/>
      <c r="AG8" s="625"/>
      <c r="AH8" s="625"/>
      <c r="AI8" s="625"/>
      <c r="AJ8" s="625"/>
      <c r="AK8" s="625"/>
      <c r="AL8" s="626">
        <v>0.2</v>
      </c>
      <c r="AM8" s="627"/>
      <c r="AN8" s="627"/>
      <c r="AO8" s="628"/>
      <c r="AP8" s="618" t="s">
        <v>231</v>
      </c>
      <c r="AQ8" s="619"/>
      <c r="AR8" s="619"/>
      <c r="AS8" s="619"/>
      <c r="AT8" s="619"/>
      <c r="AU8" s="619"/>
      <c r="AV8" s="619"/>
      <c r="AW8" s="619"/>
      <c r="AX8" s="619"/>
      <c r="AY8" s="619"/>
      <c r="AZ8" s="619"/>
      <c r="BA8" s="619"/>
      <c r="BB8" s="619"/>
      <c r="BC8" s="619"/>
      <c r="BD8" s="619"/>
      <c r="BE8" s="619"/>
      <c r="BF8" s="620"/>
      <c r="BG8" s="621">
        <v>22386</v>
      </c>
      <c r="BH8" s="622"/>
      <c r="BI8" s="622"/>
      <c r="BJ8" s="622"/>
      <c r="BK8" s="622"/>
      <c r="BL8" s="622"/>
      <c r="BM8" s="622"/>
      <c r="BN8" s="623"/>
      <c r="BO8" s="624">
        <v>1.2</v>
      </c>
      <c r="BP8" s="624"/>
      <c r="BQ8" s="624"/>
      <c r="BR8" s="624"/>
      <c r="BS8" s="630" t="s">
        <v>232</v>
      </c>
      <c r="BT8" s="622"/>
      <c r="BU8" s="622"/>
      <c r="BV8" s="622"/>
      <c r="BW8" s="622"/>
      <c r="BX8" s="622"/>
      <c r="BY8" s="622"/>
      <c r="BZ8" s="622"/>
      <c r="CA8" s="622"/>
      <c r="CB8" s="631"/>
      <c r="CD8" s="636" t="s">
        <v>233</v>
      </c>
      <c r="CE8" s="637"/>
      <c r="CF8" s="637"/>
      <c r="CG8" s="637"/>
      <c r="CH8" s="637"/>
      <c r="CI8" s="637"/>
      <c r="CJ8" s="637"/>
      <c r="CK8" s="637"/>
      <c r="CL8" s="637"/>
      <c r="CM8" s="637"/>
      <c r="CN8" s="637"/>
      <c r="CO8" s="637"/>
      <c r="CP8" s="637"/>
      <c r="CQ8" s="638"/>
      <c r="CR8" s="621">
        <v>1938431</v>
      </c>
      <c r="CS8" s="622"/>
      <c r="CT8" s="622"/>
      <c r="CU8" s="622"/>
      <c r="CV8" s="622"/>
      <c r="CW8" s="622"/>
      <c r="CX8" s="622"/>
      <c r="CY8" s="623"/>
      <c r="CZ8" s="624">
        <v>19.3</v>
      </c>
      <c r="DA8" s="624"/>
      <c r="DB8" s="624"/>
      <c r="DC8" s="624"/>
      <c r="DD8" s="630">
        <v>46507</v>
      </c>
      <c r="DE8" s="622"/>
      <c r="DF8" s="622"/>
      <c r="DG8" s="622"/>
      <c r="DH8" s="622"/>
      <c r="DI8" s="622"/>
      <c r="DJ8" s="622"/>
      <c r="DK8" s="622"/>
      <c r="DL8" s="622"/>
      <c r="DM8" s="622"/>
      <c r="DN8" s="622"/>
      <c r="DO8" s="622"/>
      <c r="DP8" s="623"/>
      <c r="DQ8" s="630">
        <v>1164310</v>
      </c>
      <c r="DR8" s="622"/>
      <c r="DS8" s="622"/>
      <c r="DT8" s="622"/>
      <c r="DU8" s="622"/>
      <c r="DV8" s="622"/>
      <c r="DW8" s="622"/>
      <c r="DX8" s="622"/>
      <c r="DY8" s="622"/>
      <c r="DZ8" s="622"/>
      <c r="EA8" s="622"/>
      <c r="EB8" s="622"/>
      <c r="EC8" s="631"/>
    </row>
    <row r="9" spans="2:143" ht="11.25" customHeight="1" x14ac:dyDescent="0.15">
      <c r="B9" s="618" t="s">
        <v>234</v>
      </c>
      <c r="C9" s="619"/>
      <c r="D9" s="619"/>
      <c r="E9" s="619"/>
      <c r="F9" s="619"/>
      <c r="G9" s="619"/>
      <c r="H9" s="619"/>
      <c r="I9" s="619"/>
      <c r="J9" s="619"/>
      <c r="K9" s="619"/>
      <c r="L9" s="619"/>
      <c r="M9" s="619"/>
      <c r="N9" s="619"/>
      <c r="O9" s="619"/>
      <c r="P9" s="619"/>
      <c r="Q9" s="620"/>
      <c r="R9" s="621">
        <v>7779</v>
      </c>
      <c r="S9" s="622"/>
      <c r="T9" s="622"/>
      <c r="U9" s="622"/>
      <c r="V9" s="622"/>
      <c r="W9" s="622"/>
      <c r="X9" s="622"/>
      <c r="Y9" s="623"/>
      <c r="Z9" s="624">
        <v>0.1</v>
      </c>
      <c r="AA9" s="624"/>
      <c r="AB9" s="624"/>
      <c r="AC9" s="624"/>
      <c r="AD9" s="625">
        <v>7779</v>
      </c>
      <c r="AE9" s="625"/>
      <c r="AF9" s="625"/>
      <c r="AG9" s="625"/>
      <c r="AH9" s="625"/>
      <c r="AI9" s="625"/>
      <c r="AJ9" s="625"/>
      <c r="AK9" s="625"/>
      <c r="AL9" s="626">
        <v>0.2</v>
      </c>
      <c r="AM9" s="627"/>
      <c r="AN9" s="627"/>
      <c r="AO9" s="628"/>
      <c r="AP9" s="618" t="s">
        <v>235</v>
      </c>
      <c r="AQ9" s="619"/>
      <c r="AR9" s="619"/>
      <c r="AS9" s="619"/>
      <c r="AT9" s="619"/>
      <c r="AU9" s="619"/>
      <c r="AV9" s="619"/>
      <c r="AW9" s="619"/>
      <c r="AX9" s="619"/>
      <c r="AY9" s="619"/>
      <c r="AZ9" s="619"/>
      <c r="BA9" s="619"/>
      <c r="BB9" s="619"/>
      <c r="BC9" s="619"/>
      <c r="BD9" s="619"/>
      <c r="BE9" s="619"/>
      <c r="BF9" s="620"/>
      <c r="BG9" s="621">
        <v>491271</v>
      </c>
      <c r="BH9" s="622"/>
      <c r="BI9" s="622"/>
      <c r="BJ9" s="622"/>
      <c r="BK9" s="622"/>
      <c r="BL9" s="622"/>
      <c r="BM9" s="622"/>
      <c r="BN9" s="623"/>
      <c r="BO9" s="624">
        <v>27</v>
      </c>
      <c r="BP9" s="624"/>
      <c r="BQ9" s="624"/>
      <c r="BR9" s="624"/>
      <c r="BS9" s="630" t="s">
        <v>232</v>
      </c>
      <c r="BT9" s="622"/>
      <c r="BU9" s="622"/>
      <c r="BV9" s="622"/>
      <c r="BW9" s="622"/>
      <c r="BX9" s="622"/>
      <c r="BY9" s="622"/>
      <c r="BZ9" s="622"/>
      <c r="CA9" s="622"/>
      <c r="CB9" s="631"/>
      <c r="CD9" s="636" t="s">
        <v>236</v>
      </c>
      <c r="CE9" s="637"/>
      <c r="CF9" s="637"/>
      <c r="CG9" s="637"/>
      <c r="CH9" s="637"/>
      <c r="CI9" s="637"/>
      <c r="CJ9" s="637"/>
      <c r="CK9" s="637"/>
      <c r="CL9" s="637"/>
      <c r="CM9" s="637"/>
      <c r="CN9" s="637"/>
      <c r="CO9" s="637"/>
      <c r="CP9" s="637"/>
      <c r="CQ9" s="638"/>
      <c r="CR9" s="621">
        <v>1055372</v>
      </c>
      <c r="CS9" s="622"/>
      <c r="CT9" s="622"/>
      <c r="CU9" s="622"/>
      <c r="CV9" s="622"/>
      <c r="CW9" s="622"/>
      <c r="CX9" s="622"/>
      <c r="CY9" s="623"/>
      <c r="CZ9" s="624">
        <v>10.5</v>
      </c>
      <c r="DA9" s="624"/>
      <c r="DB9" s="624"/>
      <c r="DC9" s="624"/>
      <c r="DD9" s="630">
        <v>3872</v>
      </c>
      <c r="DE9" s="622"/>
      <c r="DF9" s="622"/>
      <c r="DG9" s="622"/>
      <c r="DH9" s="622"/>
      <c r="DI9" s="622"/>
      <c r="DJ9" s="622"/>
      <c r="DK9" s="622"/>
      <c r="DL9" s="622"/>
      <c r="DM9" s="622"/>
      <c r="DN9" s="622"/>
      <c r="DO9" s="622"/>
      <c r="DP9" s="623"/>
      <c r="DQ9" s="630">
        <v>973377</v>
      </c>
      <c r="DR9" s="622"/>
      <c r="DS9" s="622"/>
      <c r="DT9" s="622"/>
      <c r="DU9" s="622"/>
      <c r="DV9" s="622"/>
      <c r="DW9" s="622"/>
      <c r="DX9" s="622"/>
      <c r="DY9" s="622"/>
      <c r="DZ9" s="622"/>
      <c r="EA9" s="622"/>
      <c r="EB9" s="622"/>
      <c r="EC9" s="631"/>
    </row>
    <row r="10" spans="2:143" ht="11.25" customHeight="1" x14ac:dyDescent="0.15">
      <c r="B10" s="618" t="s">
        <v>237</v>
      </c>
      <c r="C10" s="619"/>
      <c r="D10" s="619"/>
      <c r="E10" s="619"/>
      <c r="F10" s="619"/>
      <c r="G10" s="619"/>
      <c r="H10" s="619"/>
      <c r="I10" s="619"/>
      <c r="J10" s="619"/>
      <c r="K10" s="619"/>
      <c r="L10" s="619"/>
      <c r="M10" s="619"/>
      <c r="N10" s="619"/>
      <c r="O10" s="619"/>
      <c r="P10" s="619"/>
      <c r="Q10" s="620"/>
      <c r="R10" s="621" t="s">
        <v>132</v>
      </c>
      <c r="S10" s="622"/>
      <c r="T10" s="622"/>
      <c r="U10" s="622"/>
      <c r="V10" s="622"/>
      <c r="W10" s="622"/>
      <c r="X10" s="622"/>
      <c r="Y10" s="623"/>
      <c r="Z10" s="624" t="s">
        <v>238</v>
      </c>
      <c r="AA10" s="624"/>
      <c r="AB10" s="624"/>
      <c r="AC10" s="624"/>
      <c r="AD10" s="625" t="s">
        <v>232</v>
      </c>
      <c r="AE10" s="625"/>
      <c r="AF10" s="625"/>
      <c r="AG10" s="625"/>
      <c r="AH10" s="625"/>
      <c r="AI10" s="625"/>
      <c r="AJ10" s="625"/>
      <c r="AK10" s="625"/>
      <c r="AL10" s="626" t="s">
        <v>132</v>
      </c>
      <c r="AM10" s="627"/>
      <c r="AN10" s="627"/>
      <c r="AO10" s="628"/>
      <c r="AP10" s="618" t="s">
        <v>239</v>
      </c>
      <c r="AQ10" s="619"/>
      <c r="AR10" s="619"/>
      <c r="AS10" s="619"/>
      <c r="AT10" s="619"/>
      <c r="AU10" s="619"/>
      <c r="AV10" s="619"/>
      <c r="AW10" s="619"/>
      <c r="AX10" s="619"/>
      <c r="AY10" s="619"/>
      <c r="AZ10" s="619"/>
      <c r="BA10" s="619"/>
      <c r="BB10" s="619"/>
      <c r="BC10" s="619"/>
      <c r="BD10" s="619"/>
      <c r="BE10" s="619"/>
      <c r="BF10" s="620"/>
      <c r="BG10" s="621">
        <v>22690</v>
      </c>
      <c r="BH10" s="622"/>
      <c r="BI10" s="622"/>
      <c r="BJ10" s="622"/>
      <c r="BK10" s="622"/>
      <c r="BL10" s="622"/>
      <c r="BM10" s="622"/>
      <c r="BN10" s="623"/>
      <c r="BO10" s="624">
        <v>1.2</v>
      </c>
      <c r="BP10" s="624"/>
      <c r="BQ10" s="624"/>
      <c r="BR10" s="624"/>
      <c r="BS10" s="630" t="s">
        <v>132</v>
      </c>
      <c r="BT10" s="622"/>
      <c r="BU10" s="622"/>
      <c r="BV10" s="622"/>
      <c r="BW10" s="622"/>
      <c r="BX10" s="622"/>
      <c r="BY10" s="622"/>
      <c r="BZ10" s="622"/>
      <c r="CA10" s="622"/>
      <c r="CB10" s="631"/>
      <c r="CD10" s="636" t="s">
        <v>240</v>
      </c>
      <c r="CE10" s="637"/>
      <c r="CF10" s="637"/>
      <c r="CG10" s="637"/>
      <c r="CH10" s="637"/>
      <c r="CI10" s="637"/>
      <c r="CJ10" s="637"/>
      <c r="CK10" s="637"/>
      <c r="CL10" s="637"/>
      <c r="CM10" s="637"/>
      <c r="CN10" s="637"/>
      <c r="CO10" s="637"/>
      <c r="CP10" s="637"/>
      <c r="CQ10" s="638"/>
      <c r="CR10" s="621">
        <v>7690</v>
      </c>
      <c r="CS10" s="622"/>
      <c r="CT10" s="622"/>
      <c r="CU10" s="622"/>
      <c r="CV10" s="622"/>
      <c r="CW10" s="622"/>
      <c r="CX10" s="622"/>
      <c r="CY10" s="623"/>
      <c r="CZ10" s="624">
        <v>0.1</v>
      </c>
      <c r="DA10" s="624"/>
      <c r="DB10" s="624"/>
      <c r="DC10" s="624"/>
      <c r="DD10" s="630" t="s">
        <v>232</v>
      </c>
      <c r="DE10" s="622"/>
      <c r="DF10" s="622"/>
      <c r="DG10" s="622"/>
      <c r="DH10" s="622"/>
      <c r="DI10" s="622"/>
      <c r="DJ10" s="622"/>
      <c r="DK10" s="622"/>
      <c r="DL10" s="622"/>
      <c r="DM10" s="622"/>
      <c r="DN10" s="622"/>
      <c r="DO10" s="622"/>
      <c r="DP10" s="623"/>
      <c r="DQ10" s="630">
        <v>390</v>
      </c>
      <c r="DR10" s="622"/>
      <c r="DS10" s="622"/>
      <c r="DT10" s="622"/>
      <c r="DU10" s="622"/>
      <c r="DV10" s="622"/>
      <c r="DW10" s="622"/>
      <c r="DX10" s="622"/>
      <c r="DY10" s="622"/>
      <c r="DZ10" s="622"/>
      <c r="EA10" s="622"/>
      <c r="EB10" s="622"/>
      <c r="EC10" s="631"/>
    </row>
    <row r="11" spans="2:143" ht="11.25" customHeight="1" x14ac:dyDescent="0.15">
      <c r="B11" s="618" t="s">
        <v>241</v>
      </c>
      <c r="C11" s="619"/>
      <c r="D11" s="619"/>
      <c r="E11" s="619"/>
      <c r="F11" s="619"/>
      <c r="G11" s="619"/>
      <c r="H11" s="619"/>
      <c r="I11" s="619"/>
      <c r="J11" s="619"/>
      <c r="K11" s="619"/>
      <c r="L11" s="619"/>
      <c r="M11" s="619"/>
      <c r="N11" s="619"/>
      <c r="O11" s="619"/>
      <c r="P11" s="619"/>
      <c r="Q11" s="620"/>
      <c r="R11" s="621" t="s">
        <v>232</v>
      </c>
      <c r="S11" s="622"/>
      <c r="T11" s="622"/>
      <c r="U11" s="622"/>
      <c r="V11" s="622"/>
      <c r="W11" s="622"/>
      <c r="X11" s="622"/>
      <c r="Y11" s="623"/>
      <c r="Z11" s="624" t="s">
        <v>232</v>
      </c>
      <c r="AA11" s="624"/>
      <c r="AB11" s="624"/>
      <c r="AC11" s="624"/>
      <c r="AD11" s="625" t="s">
        <v>132</v>
      </c>
      <c r="AE11" s="625"/>
      <c r="AF11" s="625"/>
      <c r="AG11" s="625"/>
      <c r="AH11" s="625"/>
      <c r="AI11" s="625"/>
      <c r="AJ11" s="625"/>
      <c r="AK11" s="625"/>
      <c r="AL11" s="626" t="s">
        <v>238</v>
      </c>
      <c r="AM11" s="627"/>
      <c r="AN11" s="627"/>
      <c r="AO11" s="628"/>
      <c r="AP11" s="618" t="s">
        <v>242</v>
      </c>
      <c r="AQ11" s="619"/>
      <c r="AR11" s="619"/>
      <c r="AS11" s="619"/>
      <c r="AT11" s="619"/>
      <c r="AU11" s="619"/>
      <c r="AV11" s="619"/>
      <c r="AW11" s="619"/>
      <c r="AX11" s="619"/>
      <c r="AY11" s="619"/>
      <c r="AZ11" s="619"/>
      <c r="BA11" s="619"/>
      <c r="BB11" s="619"/>
      <c r="BC11" s="619"/>
      <c r="BD11" s="619"/>
      <c r="BE11" s="619"/>
      <c r="BF11" s="620"/>
      <c r="BG11" s="621">
        <v>26182</v>
      </c>
      <c r="BH11" s="622"/>
      <c r="BI11" s="622"/>
      <c r="BJ11" s="622"/>
      <c r="BK11" s="622"/>
      <c r="BL11" s="622"/>
      <c r="BM11" s="622"/>
      <c r="BN11" s="623"/>
      <c r="BO11" s="624">
        <v>1.4</v>
      </c>
      <c r="BP11" s="624"/>
      <c r="BQ11" s="624"/>
      <c r="BR11" s="624"/>
      <c r="BS11" s="630">
        <v>5183</v>
      </c>
      <c r="BT11" s="622"/>
      <c r="BU11" s="622"/>
      <c r="BV11" s="622"/>
      <c r="BW11" s="622"/>
      <c r="BX11" s="622"/>
      <c r="BY11" s="622"/>
      <c r="BZ11" s="622"/>
      <c r="CA11" s="622"/>
      <c r="CB11" s="631"/>
      <c r="CD11" s="636" t="s">
        <v>243</v>
      </c>
      <c r="CE11" s="637"/>
      <c r="CF11" s="637"/>
      <c r="CG11" s="637"/>
      <c r="CH11" s="637"/>
      <c r="CI11" s="637"/>
      <c r="CJ11" s="637"/>
      <c r="CK11" s="637"/>
      <c r="CL11" s="637"/>
      <c r="CM11" s="637"/>
      <c r="CN11" s="637"/>
      <c r="CO11" s="637"/>
      <c r="CP11" s="637"/>
      <c r="CQ11" s="638"/>
      <c r="CR11" s="621">
        <v>428405</v>
      </c>
      <c r="CS11" s="622"/>
      <c r="CT11" s="622"/>
      <c r="CU11" s="622"/>
      <c r="CV11" s="622"/>
      <c r="CW11" s="622"/>
      <c r="CX11" s="622"/>
      <c r="CY11" s="623"/>
      <c r="CZ11" s="624">
        <v>4.3</v>
      </c>
      <c r="DA11" s="624"/>
      <c r="DB11" s="624"/>
      <c r="DC11" s="624"/>
      <c r="DD11" s="630">
        <v>137911</v>
      </c>
      <c r="DE11" s="622"/>
      <c r="DF11" s="622"/>
      <c r="DG11" s="622"/>
      <c r="DH11" s="622"/>
      <c r="DI11" s="622"/>
      <c r="DJ11" s="622"/>
      <c r="DK11" s="622"/>
      <c r="DL11" s="622"/>
      <c r="DM11" s="622"/>
      <c r="DN11" s="622"/>
      <c r="DO11" s="622"/>
      <c r="DP11" s="623"/>
      <c r="DQ11" s="630">
        <v>236980</v>
      </c>
      <c r="DR11" s="622"/>
      <c r="DS11" s="622"/>
      <c r="DT11" s="622"/>
      <c r="DU11" s="622"/>
      <c r="DV11" s="622"/>
      <c r="DW11" s="622"/>
      <c r="DX11" s="622"/>
      <c r="DY11" s="622"/>
      <c r="DZ11" s="622"/>
      <c r="EA11" s="622"/>
      <c r="EB11" s="622"/>
      <c r="EC11" s="631"/>
    </row>
    <row r="12" spans="2:143" ht="11.25" customHeight="1" x14ac:dyDescent="0.15">
      <c r="B12" s="618" t="s">
        <v>244</v>
      </c>
      <c r="C12" s="619"/>
      <c r="D12" s="619"/>
      <c r="E12" s="619"/>
      <c r="F12" s="619"/>
      <c r="G12" s="619"/>
      <c r="H12" s="619"/>
      <c r="I12" s="619"/>
      <c r="J12" s="619"/>
      <c r="K12" s="619"/>
      <c r="L12" s="619"/>
      <c r="M12" s="619"/>
      <c r="N12" s="619"/>
      <c r="O12" s="619"/>
      <c r="P12" s="619"/>
      <c r="Q12" s="620"/>
      <c r="R12" s="621">
        <v>210798</v>
      </c>
      <c r="S12" s="622"/>
      <c r="T12" s="622"/>
      <c r="U12" s="622"/>
      <c r="V12" s="622"/>
      <c r="W12" s="622"/>
      <c r="X12" s="622"/>
      <c r="Y12" s="623"/>
      <c r="Z12" s="624">
        <v>2</v>
      </c>
      <c r="AA12" s="624"/>
      <c r="AB12" s="624"/>
      <c r="AC12" s="624"/>
      <c r="AD12" s="625">
        <v>210798</v>
      </c>
      <c r="AE12" s="625"/>
      <c r="AF12" s="625"/>
      <c r="AG12" s="625"/>
      <c r="AH12" s="625"/>
      <c r="AI12" s="625"/>
      <c r="AJ12" s="625"/>
      <c r="AK12" s="625"/>
      <c r="AL12" s="626">
        <v>4.5</v>
      </c>
      <c r="AM12" s="627"/>
      <c r="AN12" s="627"/>
      <c r="AO12" s="628"/>
      <c r="AP12" s="618" t="s">
        <v>245</v>
      </c>
      <c r="AQ12" s="619"/>
      <c r="AR12" s="619"/>
      <c r="AS12" s="619"/>
      <c r="AT12" s="619"/>
      <c r="AU12" s="619"/>
      <c r="AV12" s="619"/>
      <c r="AW12" s="619"/>
      <c r="AX12" s="619"/>
      <c r="AY12" s="619"/>
      <c r="AZ12" s="619"/>
      <c r="BA12" s="619"/>
      <c r="BB12" s="619"/>
      <c r="BC12" s="619"/>
      <c r="BD12" s="619"/>
      <c r="BE12" s="619"/>
      <c r="BF12" s="620"/>
      <c r="BG12" s="621">
        <v>1144509</v>
      </c>
      <c r="BH12" s="622"/>
      <c r="BI12" s="622"/>
      <c r="BJ12" s="622"/>
      <c r="BK12" s="622"/>
      <c r="BL12" s="622"/>
      <c r="BM12" s="622"/>
      <c r="BN12" s="623"/>
      <c r="BO12" s="624">
        <v>62.8</v>
      </c>
      <c r="BP12" s="624"/>
      <c r="BQ12" s="624"/>
      <c r="BR12" s="624"/>
      <c r="BS12" s="630">
        <v>75820</v>
      </c>
      <c r="BT12" s="622"/>
      <c r="BU12" s="622"/>
      <c r="BV12" s="622"/>
      <c r="BW12" s="622"/>
      <c r="BX12" s="622"/>
      <c r="BY12" s="622"/>
      <c r="BZ12" s="622"/>
      <c r="CA12" s="622"/>
      <c r="CB12" s="631"/>
      <c r="CD12" s="636" t="s">
        <v>246</v>
      </c>
      <c r="CE12" s="637"/>
      <c r="CF12" s="637"/>
      <c r="CG12" s="637"/>
      <c r="CH12" s="637"/>
      <c r="CI12" s="637"/>
      <c r="CJ12" s="637"/>
      <c r="CK12" s="637"/>
      <c r="CL12" s="637"/>
      <c r="CM12" s="637"/>
      <c r="CN12" s="637"/>
      <c r="CO12" s="637"/>
      <c r="CP12" s="637"/>
      <c r="CQ12" s="638"/>
      <c r="CR12" s="621">
        <v>893535</v>
      </c>
      <c r="CS12" s="622"/>
      <c r="CT12" s="622"/>
      <c r="CU12" s="622"/>
      <c r="CV12" s="622"/>
      <c r="CW12" s="622"/>
      <c r="CX12" s="622"/>
      <c r="CY12" s="623"/>
      <c r="CZ12" s="624">
        <v>8.9</v>
      </c>
      <c r="DA12" s="624"/>
      <c r="DB12" s="624"/>
      <c r="DC12" s="624"/>
      <c r="DD12" s="630">
        <v>408746</v>
      </c>
      <c r="DE12" s="622"/>
      <c r="DF12" s="622"/>
      <c r="DG12" s="622"/>
      <c r="DH12" s="622"/>
      <c r="DI12" s="622"/>
      <c r="DJ12" s="622"/>
      <c r="DK12" s="622"/>
      <c r="DL12" s="622"/>
      <c r="DM12" s="622"/>
      <c r="DN12" s="622"/>
      <c r="DO12" s="622"/>
      <c r="DP12" s="623"/>
      <c r="DQ12" s="630">
        <v>343856</v>
      </c>
      <c r="DR12" s="622"/>
      <c r="DS12" s="622"/>
      <c r="DT12" s="622"/>
      <c r="DU12" s="622"/>
      <c r="DV12" s="622"/>
      <c r="DW12" s="622"/>
      <c r="DX12" s="622"/>
      <c r="DY12" s="622"/>
      <c r="DZ12" s="622"/>
      <c r="EA12" s="622"/>
      <c r="EB12" s="622"/>
      <c r="EC12" s="631"/>
    </row>
    <row r="13" spans="2:143" ht="11.25" customHeight="1" x14ac:dyDescent="0.15">
      <c r="B13" s="618" t="s">
        <v>247</v>
      </c>
      <c r="C13" s="619"/>
      <c r="D13" s="619"/>
      <c r="E13" s="619"/>
      <c r="F13" s="619"/>
      <c r="G13" s="619"/>
      <c r="H13" s="619"/>
      <c r="I13" s="619"/>
      <c r="J13" s="619"/>
      <c r="K13" s="619"/>
      <c r="L13" s="619"/>
      <c r="M13" s="619"/>
      <c r="N13" s="619"/>
      <c r="O13" s="619"/>
      <c r="P13" s="619"/>
      <c r="Q13" s="620"/>
      <c r="R13" s="621">
        <v>5609</v>
      </c>
      <c r="S13" s="622"/>
      <c r="T13" s="622"/>
      <c r="U13" s="622"/>
      <c r="V13" s="622"/>
      <c r="W13" s="622"/>
      <c r="X13" s="622"/>
      <c r="Y13" s="623"/>
      <c r="Z13" s="624">
        <v>0.1</v>
      </c>
      <c r="AA13" s="624"/>
      <c r="AB13" s="624"/>
      <c r="AC13" s="624"/>
      <c r="AD13" s="625">
        <v>5609</v>
      </c>
      <c r="AE13" s="625"/>
      <c r="AF13" s="625"/>
      <c r="AG13" s="625"/>
      <c r="AH13" s="625"/>
      <c r="AI13" s="625"/>
      <c r="AJ13" s="625"/>
      <c r="AK13" s="625"/>
      <c r="AL13" s="626">
        <v>0.1</v>
      </c>
      <c r="AM13" s="627"/>
      <c r="AN13" s="627"/>
      <c r="AO13" s="628"/>
      <c r="AP13" s="618" t="s">
        <v>248</v>
      </c>
      <c r="AQ13" s="619"/>
      <c r="AR13" s="619"/>
      <c r="AS13" s="619"/>
      <c r="AT13" s="619"/>
      <c r="AU13" s="619"/>
      <c r="AV13" s="619"/>
      <c r="AW13" s="619"/>
      <c r="AX13" s="619"/>
      <c r="AY13" s="619"/>
      <c r="AZ13" s="619"/>
      <c r="BA13" s="619"/>
      <c r="BB13" s="619"/>
      <c r="BC13" s="619"/>
      <c r="BD13" s="619"/>
      <c r="BE13" s="619"/>
      <c r="BF13" s="620"/>
      <c r="BG13" s="621">
        <v>1142980</v>
      </c>
      <c r="BH13" s="622"/>
      <c r="BI13" s="622"/>
      <c r="BJ13" s="622"/>
      <c r="BK13" s="622"/>
      <c r="BL13" s="622"/>
      <c r="BM13" s="622"/>
      <c r="BN13" s="623"/>
      <c r="BO13" s="624">
        <v>62.7</v>
      </c>
      <c r="BP13" s="624"/>
      <c r="BQ13" s="624"/>
      <c r="BR13" s="624"/>
      <c r="BS13" s="630">
        <v>75820</v>
      </c>
      <c r="BT13" s="622"/>
      <c r="BU13" s="622"/>
      <c r="BV13" s="622"/>
      <c r="BW13" s="622"/>
      <c r="BX13" s="622"/>
      <c r="BY13" s="622"/>
      <c r="BZ13" s="622"/>
      <c r="CA13" s="622"/>
      <c r="CB13" s="631"/>
      <c r="CD13" s="636" t="s">
        <v>249</v>
      </c>
      <c r="CE13" s="637"/>
      <c r="CF13" s="637"/>
      <c r="CG13" s="637"/>
      <c r="CH13" s="637"/>
      <c r="CI13" s="637"/>
      <c r="CJ13" s="637"/>
      <c r="CK13" s="637"/>
      <c r="CL13" s="637"/>
      <c r="CM13" s="637"/>
      <c r="CN13" s="637"/>
      <c r="CO13" s="637"/>
      <c r="CP13" s="637"/>
      <c r="CQ13" s="638"/>
      <c r="CR13" s="621">
        <v>856020</v>
      </c>
      <c r="CS13" s="622"/>
      <c r="CT13" s="622"/>
      <c r="CU13" s="622"/>
      <c r="CV13" s="622"/>
      <c r="CW13" s="622"/>
      <c r="CX13" s="622"/>
      <c r="CY13" s="623"/>
      <c r="CZ13" s="624">
        <v>8.5</v>
      </c>
      <c r="DA13" s="624"/>
      <c r="DB13" s="624"/>
      <c r="DC13" s="624"/>
      <c r="DD13" s="630">
        <v>343375</v>
      </c>
      <c r="DE13" s="622"/>
      <c r="DF13" s="622"/>
      <c r="DG13" s="622"/>
      <c r="DH13" s="622"/>
      <c r="DI13" s="622"/>
      <c r="DJ13" s="622"/>
      <c r="DK13" s="622"/>
      <c r="DL13" s="622"/>
      <c r="DM13" s="622"/>
      <c r="DN13" s="622"/>
      <c r="DO13" s="622"/>
      <c r="DP13" s="623"/>
      <c r="DQ13" s="630">
        <v>477151</v>
      </c>
      <c r="DR13" s="622"/>
      <c r="DS13" s="622"/>
      <c r="DT13" s="622"/>
      <c r="DU13" s="622"/>
      <c r="DV13" s="622"/>
      <c r="DW13" s="622"/>
      <c r="DX13" s="622"/>
      <c r="DY13" s="622"/>
      <c r="DZ13" s="622"/>
      <c r="EA13" s="622"/>
      <c r="EB13" s="622"/>
      <c r="EC13" s="631"/>
    </row>
    <row r="14" spans="2:143" ht="11.25" customHeight="1" x14ac:dyDescent="0.15">
      <c r="B14" s="618" t="s">
        <v>250</v>
      </c>
      <c r="C14" s="619"/>
      <c r="D14" s="619"/>
      <c r="E14" s="619"/>
      <c r="F14" s="619"/>
      <c r="G14" s="619"/>
      <c r="H14" s="619"/>
      <c r="I14" s="619"/>
      <c r="J14" s="619"/>
      <c r="K14" s="619"/>
      <c r="L14" s="619"/>
      <c r="M14" s="619"/>
      <c r="N14" s="619"/>
      <c r="O14" s="619"/>
      <c r="P14" s="619"/>
      <c r="Q14" s="620"/>
      <c r="R14" s="621" t="s">
        <v>232</v>
      </c>
      <c r="S14" s="622"/>
      <c r="T14" s="622"/>
      <c r="U14" s="622"/>
      <c r="V14" s="622"/>
      <c r="W14" s="622"/>
      <c r="X14" s="622"/>
      <c r="Y14" s="623"/>
      <c r="Z14" s="624" t="s">
        <v>232</v>
      </c>
      <c r="AA14" s="624"/>
      <c r="AB14" s="624"/>
      <c r="AC14" s="624"/>
      <c r="AD14" s="625" t="s">
        <v>238</v>
      </c>
      <c r="AE14" s="625"/>
      <c r="AF14" s="625"/>
      <c r="AG14" s="625"/>
      <c r="AH14" s="625"/>
      <c r="AI14" s="625"/>
      <c r="AJ14" s="625"/>
      <c r="AK14" s="625"/>
      <c r="AL14" s="626" t="s">
        <v>132</v>
      </c>
      <c r="AM14" s="627"/>
      <c r="AN14" s="627"/>
      <c r="AO14" s="628"/>
      <c r="AP14" s="618" t="s">
        <v>251</v>
      </c>
      <c r="AQ14" s="619"/>
      <c r="AR14" s="619"/>
      <c r="AS14" s="619"/>
      <c r="AT14" s="619"/>
      <c r="AU14" s="619"/>
      <c r="AV14" s="619"/>
      <c r="AW14" s="619"/>
      <c r="AX14" s="619"/>
      <c r="AY14" s="619"/>
      <c r="AZ14" s="619"/>
      <c r="BA14" s="619"/>
      <c r="BB14" s="619"/>
      <c r="BC14" s="619"/>
      <c r="BD14" s="619"/>
      <c r="BE14" s="619"/>
      <c r="BF14" s="620"/>
      <c r="BG14" s="621">
        <v>40513</v>
      </c>
      <c r="BH14" s="622"/>
      <c r="BI14" s="622"/>
      <c r="BJ14" s="622"/>
      <c r="BK14" s="622"/>
      <c r="BL14" s="622"/>
      <c r="BM14" s="622"/>
      <c r="BN14" s="623"/>
      <c r="BO14" s="624">
        <v>2.2000000000000002</v>
      </c>
      <c r="BP14" s="624"/>
      <c r="BQ14" s="624"/>
      <c r="BR14" s="624"/>
      <c r="BS14" s="630" t="s">
        <v>238</v>
      </c>
      <c r="BT14" s="622"/>
      <c r="BU14" s="622"/>
      <c r="BV14" s="622"/>
      <c r="BW14" s="622"/>
      <c r="BX14" s="622"/>
      <c r="BY14" s="622"/>
      <c r="BZ14" s="622"/>
      <c r="CA14" s="622"/>
      <c r="CB14" s="631"/>
      <c r="CD14" s="636" t="s">
        <v>252</v>
      </c>
      <c r="CE14" s="637"/>
      <c r="CF14" s="637"/>
      <c r="CG14" s="637"/>
      <c r="CH14" s="637"/>
      <c r="CI14" s="637"/>
      <c r="CJ14" s="637"/>
      <c r="CK14" s="637"/>
      <c r="CL14" s="637"/>
      <c r="CM14" s="637"/>
      <c r="CN14" s="637"/>
      <c r="CO14" s="637"/>
      <c r="CP14" s="637"/>
      <c r="CQ14" s="638"/>
      <c r="CR14" s="621">
        <v>902317</v>
      </c>
      <c r="CS14" s="622"/>
      <c r="CT14" s="622"/>
      <c r="CU14" s="622"/>
      <c r="CV14" s="622"/>
      <c r="CW14" s="622"/>
      <c r="CX14" s="622"/>
      <c r="CY14" s="623"/>
      <c r="CZ14" s="624">
        <v>9</v>
      </c>
      <c r="DA14" s="624"/>
      <c r="DB14" s="624"/>
      <c r="DC14" s="624"/>
      <c r="DD14" s="630">
        <v>532573</v>
      </c>
      <c r="DE14" s="622"/>
      <c r="DF14" s="622"/>
      <c r="DG14" s="622"/>
      <c r="DH14" s="622"/>
      <c r="DI14" s="622"/>
      <c r="DJ14" s="622"/>
      <c r="DK14" s="622"/>
      <c r="DL14" s="622"/>
      <c r="DM14" s="622"/>
      <c r="DN14" s="622"/>
      <c r="DO14" s="622"/>
      <c r="DP14" s="623"/>
      <c r="DQ14" s="630">
        <v>345347</v>
      </c>
      <c r="DR14" s="622"/>
      <c r="DS14" s="622"/>
      <c r="DT14" s="622"/>
      <c r="DU14" s="622"/>
      <c r="DV14" s="622"/>
      <c r="DW14" s="622"/>
      <c r="DX14" s="622"/>
      <c r="DY14" s="622"/>
      <c r="DZ14" s="622"/>
      <c r="EA14" s="622"/>
      <c r="EB14" s="622"/>
      <c r="EC14" s="631"/>
    </row>
    <row r="15" spans="2:143" ht="11.25" customHeight="1" x14ac:dyDescent="0.15">
      <c r="B15" s="618" t="s">
        <v>253</v>
      </c>
      <c r="C15" s="619"/>
      <c r="D15" s="619"/>
      <c r="E15" s="619"/>
      <c r="F15" s="619"/>
      <c r="G15" s="619"/>
      <c r="H15" s="619"/>
      <c r="I15" s="619"/>
      <c r="J15" s="619"/>
      <c r="K15" s="619"/>
      <c r="L15" s="619"/>
      <c r="M15" s="619"/>
      <c r="N15" s="619"/>
      <c r="O15" s="619"/>
      <c r="P15" s="619"/>
      <c r="Q15" s="620"/>
      <c r="R15" s="621">
        <v>19957</v>
      </c>
      <c r="S15" s="622"/>
      <c r="T15" s="622"/>
      <c r="U15" s="622"/>
      <c r="V15" s="622"/>
      <c r="W15" s="622"/>
      <c r="X15" s="622"/>
      <c r="Y15" s="623"/>
      <c r="Z15" s="624">
        <v>0.2</v>
      </c>
      <c r="AA15" s="624"/>
      <c r="AB15" s="624"/>
      <c r="AC15" s="624"/>
      <c r="AD15" s="625">
        <v>19957</v>
      </c>
      <c r="AE15" s="625"/>
      <c r="AF15" s="625"/>
      <c r="AG15" s="625"/>
      <c r="AH15" s="625"/>
      <c r="AI15" s="625"/>
      <c r="AJ15" s="625"/>
      <c r="AK15" s="625"/>
      <c r="AL15" s="626">
        <v>0.4</v>
      </c>
      <c r="AM15" s="627"/>
      <c r="AN15" s="627"/>
      <c r="AO15" s="628"/>
      <c r="AP15" s="618" t="s">
        <v>254</v>
      </c>
      <c r="AQ15" s="619"/>
      <c r="AR15" s="619"/>
      <c r="AS15" s="619"/>
      <c r="AT15" s="619"/>
      <c r="AU15" s="619"/>
      <c r="AV15" s="619"/>
      <c r="AW15" s="619"/>
      <c r="AX15" s="619"/>
      <c r="AY15" s="619"/>
      <c r="AZ15" s="619"/>
      <c r="BA15" s="619"/>
      <c r="BB15" s="619"/>
      <c r="BC15" s="619"/>
      <c r="BD15" s="619"/>
      <c r="BE15" s="619"/>
      <c r="BF15" s="620"/>
      <c r="BG15" s="621">
        <v>71490</v>
      </c>
      <c r="BH15" s="622"/>
      <c r="BI15" s="622"/>
      <c r="BJ15" s="622"/>
      <c r="BK15" s="622"/>
      <c r="BL15" s="622"/>
      <c r="BM15" s="622"/>
      <c r="BN15" s="623"/>
      <c r="BO15" s="624">
        <v>3.9</v>
      </c>
      <c r="BP15" s="624"/>
      <c r="BQ15" s="624"/>
      <c r="BR15" s="624"/>
      <c r="BS15" s="630" t="s">
        <v>232</v>
      </c>
      <c r="BT15" s="622"/>
      <c r="BU15" s="622"/>
      <c r="BV15" s="622"/>
      <c r="BW15" s="622"/>
      <c r="BX15" s="622"/>
      <c r="BY15" s="622"/>
      <c r="BZ15" s="622"/>
      <c r="CA15" s="622"/>
      <c r="CB15" s="631"/>
      <c r="CD15" s="636" t="s">
        <v>255</v>
      </c>
      <c r="CE15" s="637"/>
      <c r="CF15" s="637"/>
      <c r="CG15" s="637"/>
      <c r="CH15" s="637"/>
      <c r="CI15" s="637"/>
      <c r="CJ15" s="637"/>
      <c r="CK15" s="637"/>
      <c r="CL15" s="637"/>
      <c r="CM15" s="637"/>
      <c r="CN15" s="637"/>
      <c r="CO15" s="637"/>
      <c r="CP15" s="637"/>
      <c r="CQ15" s="638"/>
      <c r="CR15" s="621">
        <v>1153337</v>
      </c>
      <c r="CS15" s="622"/>
      <c r="CT15" s="622"/>
      <c r="CU15" s="622"/>
      <c r="CV15" s="622"/>
      <c r="CW15" s="622"/>
      <c r="CX15" s="622"/>
      <c r="CY15" s="623"/>
      <c r="CZ15" s="624">
        <v>11.5</v>
      </c>
      <c r="DA15" s="624"/>
      <c r="DB15" s="624"/>
      <c r="DC15" s="624"/>
      <c r="DD15" s="630">
        <v>685448</v>
      </c>
      <c r="DE15" s="622"/>
      <c r="DF15" s="622"/>
      <c r="DG15" s="622"/>
      <c r="DH15" s="622"/>
      <c r="DI15" s="622"/>
      <c r="DJ15" s="622"/>
      <c r="DK15" s="622"/>
      <c r="DL15" s="622"/>
      <c r="DM15" s="622"/>
      <c r="DN15" s="622"/>
      <c r="DO15" s="622"/>
      <c r="DP15" s="623"/>
      <c r="DQ15" s="630">
        <v>493588</v>
      </c>
      <c r="DR15" s="622"/>
      <c r="DS15" s="622"/>
      <c r="DT15" s="622"/>
      <c r="DU15" s="622"/>
      <c r="DV15" s="622"/>
      <c r="DW15" s="622"/>
      <c r="DX15" s="622"/>
      <c r="DY15" s="622"/>
      <c r="DZ15" s="622"/>
      <c r="EA15" s="622"/>
      <c r="EB15" s="622"/>
      <c r="EC15" s="631"/>
    </row>
    <row r="16" spans="2:143" ht="11.25" customHeight="1" x14ac:dyDescent="0.15">
      <c r="B16" s="618" t="s">
        <v>256</v>
      </c>
      <c r="C16" s="619"/>
      <c r="D16" s="619"/>
      <c r="E16" s="619"/>
      <c r="F16" s="619"/>
      <c r="G16" s="619"/>
      <c r="H16" s="619"/>
      <c r="I16" s="619"/>
      <c r="J16" s="619"/>
      <c r="K16" s="619"/>
      <c r="L16" s="619"/>
      <c r="M16" s="619"/>
      <c r="N16" s="619"/>
      <c r="O16" s="619"/>
      <c r="P16" s="619"/>
      <c r="Q16" s="620"/>
      <c r="R16" s="621" t="s">
        <v>132</v>
      </c>
      <c r="S16" s="622"/>
      <c r="T16" s="622"/>
      <c r="U16" s="622"/>
      <c r="V16" s="622"/>
      <c r="W16" s="622"/>
      <c r="X16" s="622"/>
      <c r="Y16" s="623"/>
      <c r="Z16" s="624" t="s">
        <v>132</v>
      </c>
      <c r="AA16" s="624"/>
      <c r="AB16" s="624"/>
      <c r="AC16" s="624"/>
      <c r="AD16" s="625" t="s">
        <v>232</v>
      </c>
      <c r="AE16" s="625"/>
      <c r="AF16" s="625"/>
      <c r="AG16" s="625"/>
      <c r="AH16" s="625"/>
      <c r="AI16" s="625"/>
      <c r="AJ16" s="625"/>
      <c r="AK16" s="625"/>
      <c r="AL16" s="626" t="s">
        <v>232</v>
      </c>
      <c r="AM16" s="627"/>
      <c r="AN16" s="627"/>
      <c r="AO16" s="628"/>
      <c r="AP16" s="618" t="s">
        <v>257</v>
      </c>
      <c r="AQ16" s="619"/>
      <c r="AR16" s="619"/>
      <c r="AS16" s="619"/>
      <c r="AT16" s="619"/>
      <c r="AU16" s="619"/>
      <c r="AV16" s="619"/>
      <c r="AW16" s="619"/>
      <c r="AX16" s="619"/>
      <c r="AY16" s="619"/>
      <c r="AZ16" s="619"/>
      <c r="BA16" s="619"/>
      <c r="BB16" s="619"/>
      <c r="BC16" s="619"/>
      <c r="BD16" s="619"/>
      <c r="BE16" s="619"/>
      <c r="BF16" s="620"/>
      <c r="BG16" s="621" t="s">
        <v>132</v>
      </c>
      <c r="BH16" s="622"/>
      <c r="BI16" s="622"/>
      <c r="BJ16" s="622"/>
      <c r="BK16" s="622"/>
      <c r="BL16" s="622"/>
      <c r="BM16" s="622"/>
      <c r="BN16" s="623"/>
      <c r="BO16" s="624" t="s">
        <v>132</v>
      </c>
      <c r="BP16" s="624"/>
      <c r="BQ16" s="624"/>
      <c r="BR16" s="624"/>
      <c r="BS16" s="630" t="s">
        <v>232</v>
      </c>
      <c r="BT16" s="622"/>
      <c r="BU16" s="622"/>
      <c r="BV16" s="622"/>
      <c r="BW16" s="622"/>
      <c r="BX16" s="622"/>
      <c r="BY16" s="622"/>
      <c r="BZ16" s="622"/>
      <c r="CA16" s="622"/>
      <c r="CB16" s="631"/>
      <c r="CD16" s="636" t="s">
        <v>258</v>
      </c>
      <c r="CE16" s="637"/>
      <c r="CF16" s="637"/>
      <c r="CG16" s="637"/>
      <c r="CH16" s="637"/>
      <c r="CI16" s="637"/>
      <c r="CJ16" s="637"/>
      <c r="CK16" s="637"/>
      <c r="CL16" s="637"/>
      <c r="CM16" s="637"/>
      <c r="CN16" s="637"/>
      <c r="CO16" s="637"/>
      <c r="CP16" s="637"/>
      <c r="CQ16" s="638"/>
      <c r="CR16" s="621">
        <v>5467</v>
      </c>
      <c r="CS16" s="622"/>
      <c r="CT16" s="622"/>
      <c r="CU16" s="622"/>
      <c r="CV16" s="622"/>
      <c r="CW16" s="622"/>
      <c r="CX16" s="622"/>
      <c r="CY16" s="623"/>
      <c r="CZ16" s="624">
        <v>0.1</v>
      </c>
      <c r="DA16" s="624"/>
      <c r="DB16" s="624"/>
      <c r="DC16" s="624"/>
      <c r="DD16" s="630" t="s">
        <v>132</v>
      </c>
      <c r="DE16" s="622"/>
      <c r="DF16" s="622"/>
      <c r="DG16" s="622"/>
      <c r="DH16" s="622"/>
      <c r="DI16" s="622"/>
      <c r="DJ16" s="622"/>
      <c r="DK16" s="622"/>
      <c r="DL16" s="622"/>
      <c r="DM16" s="622"/>
      <c r="DN16" s="622"/>
      <c r="DO16" s="622"/>
      <c r="DP16" s="623"/>
      <c r="DQ16" s="630">
        <v>5467</v>
      </c>
      <c r="DR16" s="622"/>
      <c r="DS16" s="622"/>
      <c r="DT16" s="622"/>
      <c r="DU16" s="622"/>
      <c r="DV16" s="622"/>
      <c r="DW16" s="622"/>
      <c r="DX16" s="622"/>
      <c r="DY16" s="622"/>
      <c r="DZ16" s="622"/>
      <c r="EA16" s="622"/>
      <c r="EB16" s="622"/>
      <c r="EC16" s="631"/>
    </row>
    <row r="17" spans="2:133" ht="11.25" customHeight="1" x14ac:dyDescent="0.15">
      <c r="B17" s="618" t="s">
        <v>259</v>
      </c>
      <c r="C17" s="619"/>
      <c r="D17" s="619"/>
      <c r="E17" s="619"/>
      <c r="F17" s="619"/>
      <c r="G17" s="619"/>
      <c r="H17" s="619"/>
      <c r="I17" s="619"/>
      <c r="J17" s="619"/>
      <c r="K17" s="619"/>
      <c r="L17" s="619"/>
      <c r="M17" s="619"/>
      <c r="N17" s="619"/>
      <c r="O17" s="619"/>
      <c r="P17" s="619"/>
      <c r="Q17" s="620"/>
      <c r="R17" s="621">
        <v>3475</v>
      </c>
      <c r="S17" s="622"/>
      <c r="T17" s="622"/>
      <c r="U17" s="622"/>
      <c r="V17" s="622"/>
      <c r="W17" s="622"/>
      <c r="X17" s="622"/>
      <c r="Y17" s="623"/>
      <c r="Z17" s="624">
        <v>0</v>
      </c>
      <c r="AA17" s="624"/>
      <c r="AB17" s="624"/>
      <c r="AC17" s="624"/>
      <c r="AD17" s="625">
        <v>3475</v>
      </c>
      <c r="AE17" s="625"/>
      <c r="AF17" s="625"/>
      <c r="AG17" s="625"/>
      <c r="AH17" s="625"/>
      <c r="AI17" s="625"/>
      <c r="AJ17" s="625"/>
      <c r="AK17" s="625"/>
      <c r="AL17" s="626">
        <v>0.1</v>
      </c>
      <c r="AM17" s="627"/>
      <c r="AN17" s="627"/>
      <c r="AO17" s="628"/>
      <c r="AP17" s="618" t="s">
        <v>260</v>
      </c>
      <c r="AQ17" s="619"/>
      <c r="AR17" s="619"/>
      <c r="AS17" s="619"/>
      <c r="AT17" s="619"/>
      <c r="AU17" s="619"/>
      <c r="AV17" s="619"/>
      <c r="AW17" s="619"/>
      <c r="AX17" s="619"/>
      <c r="AY17" s="619"/>
      <c r="AZ17" s="619"/>
      <c r="BA17" s="619"/>
      <c r="BB17" s="619"/>
      <c r="BC17" s="619"/>
      <c r="BD17" s="619"/>
      <c r="BE17" s="619"/>
      <c r="BF17" s="620"/>
      <c r="BG17" s="621" t="s">
        <v>238</v>
      </c>
      <c r="BH17" s="622"/>
      <c r="BI17" s="622"/>
      <c r="BJ17" s="622"/>
      <c r="BK17" s="622"/>
      <c r="BL17" s="622"/>
      <c r="BM17" s="622"/>
      <c r="BN17" s="623"/>
      <c r="BO17" s="624" t="s">
        <v>232</v>
      </c>
      <c r="BP17" s="624"/>
      <c r="BQ17" s="624"/>
      <c r="BR17" s="624"/>
      <c r="BS17" s="630" t="s">
        <v>232</v>
      </c>
      <c r="BT17" s="622"/>
      <c r="BU17" s="622"/>
      <c r="BV17" s="622"/>
      <c r="BW17" s="622"/>
      <c r="BX17" s="622"/>
      <c r="BY17" s="622"/>
      <c r="BZ17" s="622"/>
      <c r="CA17" s="622"/>
      <c r="CB17" s="631"/>
      <c r="CD17" s="636" t="s">
        <v>261</v>
      </c>
      <c r="CE17" s="637"/>
      <c r="CF17" s="637"/>
      <c r="CG17" s="637"/>
      <c r="CH17" s="637"/>
      <c r="CI17" s="637"/>
      <c r="CJ17" s="637"/>
      <c r="CK17" s="637"/>
      <c r="CL17" s="637"/>
      <c r="CM17" s="637"/>
      <c r="CN17" s="637"/>
      <c r="CO17" s="637"/>
      <c r="CP17" s="637"/>
      <c r="CQ17" s="638"/>
      <c r="CR17" s="621">
        <v>1023353</v>
      </c>
      <c r="CS17" s="622"/>
      <c r="CT17" s="622"/>
      <c r="CU17" s="622"/>
      <c r="CV17" s="622"/>
      <c r="CW17" s="622"/>
      <c r="CX17" s="622"/>
      <c r="CY17" s="623"/>
      <c r="CZ17" s="624">
        <v>10.199999999999999</v>
      </c>
      <c r="DA17" s="624"/>
      <c r="DB17" s="624"/>
      <c r="DC17" s="624"/>
      <c r="DD17" s="630" t="s">
        <v>132</v>
      </c>
      <c r="DE17" s="622"/>
      <c r="DF17" s="622"/>
      <c r="DG17" s="622"/>
      <c r="DH17" s="622"/>
      <c r="DI17" s="622"/>
      <c r="DJ17" s="622"/>
      <c r="DK17" s="622"/>
      <c r="DL17" s="622"/>
      <c r="DM17" s="622"/>
      <c r="DN17" s="622"/>
      <c r="DO17" s="622"/>
      <c r="DP17" s="623"/>
      <c r="DQ17" s="630">
        <v>1006909</v>
      </c>
      <c r="DR17" s="622"/>
      <c r="DS17" s="622"/>
      <c r="DT17" s="622"/>
      <c r="DU17" s="622"/>
      <c r="DV17" s="622"/>
      <c r="DW17" s="622"/>
      <c r="DX17" s="622"/>
      <c r="DY17" s="622"/>
      <c r="DZ17" s="622"/>
      <c r="EA17" s="622"/>
      <c r="EB17" s="622"/>
      <c r="EC17" s="631"/>
    </row>
    <row r="18" spans="2:133" ht="11.25" customHeight="1" x14ac:dyDescent="0.15">
      <c r="B18" s="618" t="s">
        <v>262</v>
      </c>
      <c r="C18" s="619"/>
      <c r="D18" s="619"/>
      <c r="E18" s="619"/>
      <c r="F18" s="619"/>
      <c r="G18" s="619"/>
      <c r="H18" s="619"/>
      <c r="I18" s="619"/>
      <c r="J18" s="619"/>
      <c r="K18" s="619"/>
      <c r="L18" s="619"/>
      <c r="M18" s="619"/>
      <c r="N18" s="619"/>
      <c r="O18" s="619"/>
      <c r="P18" s="619"/>
      <c r="Q18" s="620"/>
      <c r="R18" s="621">
        <v>3033828</v>
      </c>
      <c r="S18" s="622"/>
      <c r="T18" s="622"/>
      <c r="U18" s="622"/>
      <c r="V18" s="622"/>
      <c r="W18" s="622"/>
      <c r="X18" s="622"/>
      <c r="Y18" s="623"/>
      <c r="Z18" s="624">
        <v>28.8</v>
      </c>
      <c r="AA18" s="624"/>
      <c r="AB18" s="624"/>
      <c r="AC18" s="624"/>
      <c r="AD18" s="625">
        <v>2534826</v>
      </c>
      <c r="AE18" s="625"/>
      <c r="AF18" s="625"/>
      <c r="AG18" s="625"/>
      <c r="AH18" s="625"/>
      <c r="AI18" s="625"/>
      <c r="AJ18" s="625"/>
      <c r="AK18" s="625"/>
      <c r="AL18" s="626">
        <v>53.9</v>
      </c>
      <c r="AM18" s="627"/>
      <c r="AN18" s="627"/>
      <c r="AO18" s="628"/>
      <c r="AP18" s="618" t="s">
        <v>263</v>
      </c>
      <c r="AQ18" s="619"/>
      <c r="AR18" s="619"/>
      <c r="AS18" s="619"/>
      <c r="AT18" s="619"/>
      <c r="AU18" s="619"/>
      <c r="AV18" s="619"/>
      <c r="AW18" s="619"/>
      <c r="AX18" s="619"/>
      <c r="AY18" s="619"/>
      <c r="AZ18" s="619"/>
      <c r="BA18" s="619"/>
      <c r="BB18" s="619"/>
      <c r="BC18" s="619"/>
      <c r="BD18" s="619"/>
      <c r="BE18" s="619"/>
      <c r="BF18" s="620"/>
      <c r="BG18" s="621" t="s">
        <v>232</v>
      </c>
      <c r="BH18" s="622"/>
      <c r="BI18" s="622"/>
      <c r="BJ18" s="622"/>
      <c r="BK18" s="622"/>
      <c r="BL18" s="622"/>
      <c r="BM18" s="622"/>
      <c r="BN18" s="623"/>
      <c r="BO18" s="624" t="s">
        <v>232</v>
      </c>
      <c r="BP18" s="624"/>
      <c r="BQ18" s="624"/>
      <c r="BR18" s="624"/>
      <c r="BS18" s="630" t="s">
        <v>232</v>
      </c>
      <c r="BT18" s="622"/>
      <c r="BU18" s="622"/>
      <c r="BV18" s="622"/>
      <c r="BW18" s="622"/>
      <c r="BX18" s="622"/>
      <c r="BY18" s="622"/>
      <c r="BZ18" s="622"/>
      <c r="CA18" s="622"/>
      <c r="CB18" s="631"/>
      <c r="CD18" s="636" t="s">
        <v>264</v>
      </c>
      <c r="CE18" s="637"/>
      <c r="CF18" s="637"/>
      <c r="CG18" s="637"/>
      <c r="CH18" s="637"/>
      <c r="CI18" s="637"/>
      <c r="CJ18" s="637"/>
      <c r="CK18" s="637"/>
      <c r="CL18" s="637"/>
      <c r="CM18" s="637"/>
      <c r="CN18" s="637"/>
      <c r="CO18" s="637"/>
      <c r="CP18" s="637"/>
      <c r="CQ18" s="638"/>
      <c r="CR18" s="621" t="s">
        <v>232</v>
      </c>
      <c r="CS18" s="622"/>
      <c r="CT18" s="622"/>
      <c r="CU18" s="622"/>
      <c r="CV18" s="622"/>
      <c r="CW18" s="622"/>
      <c r="CX18" s="622"/>
      <c r="CY18" s="623"/>
      <c r="CZ18" s="624" t="s">
        <v>232</v>
      </c>
      <c r="DA18" s="624"/>
      <c r="DB18" s="624"/>
      <c r="DC18" s="624"/>
      <c r="DD18" s="630" t="s">
        <v>238</v>
      </c>
      <c r="DE18" s="622"/>
      <c r="DF18" s="622"/>
      <c r="DG18" s="622"/>
      <c r="DH18" s="622"/>
      <c r="DI18" s="622"/>
      <c r="DJ18" s="622"/>
      <c r="DK18" s="622"/>
      <c r="DL18" s="622"/>
      <c r="DM18" s="622"/>
      <c r="DN18" s="622"/>
      <c r="DO18" s="622"/>
      <c r="DP18" s="623"/>
      <c r="DQ18" s="630" t="s">
        <v>132</v>
      </c>
      <c r="DR18" s="622"/>
      <c r="DS18" s="622"/>
      <c r="DT18" s="622"/>
      <c r="DU18" s="622"/>
      <c r="DV18" s="622"/>
      <c r="DW18" s="622"/>
      <c r="DX18" s="622"/>
      <c r="DY18" s="622"/>
      <c r="DZ18" s="622"/>
      <c r="EA18" s="622"/>
      <c r="EB18" s="622"/>
      <c r="EC18" s="631"/>
    </row>
    <row r="19" spans="2:133" ht="11.25" customHeight="1" x14ac:dyDescent="0.15">
      <c r="B19" s="618" t="s">
        <v>265</v>
      </c>
      <c r="C19" s="619"/>
      <c r="D19" s="619"/>
      <c r="E19" s="619"/>
      <c r="F19" s="619"/>
      <c r="G19" s="619"/>
      <c r="H19" s="619"/>
      <c r="I19" s="619"/>
      <c r="J19" s="619"/>
      <c r="K19" s="619"/>
      <c r="L19" s="619"/>
      <c r="M19" s="619"/>
      <c r="N19" s="619"/>
      <c r="O19" s="619"/>
      <c r="P19" s="619"/>
      <c r="Q19" s="620"/>
      <c r="R19" s="621">
        <v>2534826</v>
      </c>
      <c r="S19" s="622"/>
      <c r="T19" s="622"/>
      <c r="U19" s="622"/>
      <c r="V19" s="622"/>
      <c r="W19" s="622"/>
      <c r="X19" s="622"/>
      <c r="Y19" s="623"/>
      <c r="Z19" s="624">
        <v>24</v>
      </c>
      <c r="AA19" s="624"/>
      <c r="AB19" s="624"/>
      <c r="AC19" s="624"/>
      <c r="AD19" s="625">
        <v>2534826</v>
      </c>
      <c r="AE19" s="625"/>
      <c r="AF19" s="625"/>
      <c r="AG19" s="625"/>
      <c r="AH19" s="625"/>
      <c r="AI19" s="625"/>
      <c r="AJ19" s="625"/>
      <c r="AK19" s="625"/>
      <c r="AL19" s="626">
        <v>53.9</v>
      </c>
      <c r="AM19" s="627"/>
      <c r="AN19" s="627"/>
      <c r="AO19" s="628"/>
      <c r="AP19" s="618" t="s">
        <v>266</v>
      </c>
      <c r="AQ19" s="619"/>
      <c r="AR19" s="619"/>
      <c r="AS19" s="619"/>
      <c r="AT19" s="619"/>
      <c r="AU19" s="619"/>
      <c r="AV19" s="619"/>
      <c r="AW19" s="619"/>
      <c r="AX19" s="619"/>
      <c r="AY19" s="619"/>
      <c r="AZ19" s="619"/>
      <c r="BA19" s="619"/>
      <c r="BB19" s="619"/>
      <c r="BC19" s="619"/>
      <c r="BD19" s="619"/>
      <c r="BE19" s="619"/>
      <c r="BF19" s="620"/>
      <c r="BG19" s="621">
        <v>3589</v>
      </c>
      <c r="BH19" s="622"/>
      <c r="BI19" s="622"/>
      <c r="BJ19" s="622"/>
      <c r="BK19" s="622"/>
      <c r="BL19" s="622"/>
      <c r="BM19" s="622"/>
      <c r="BN19" s="623"/>
      <c r="BO19" s="624">
        <v>0.2</v>
      </c>
      <c r="BP19" s="624"/>
      <c r="BQ19" s="624"/>
      <c r="BR19" s="624"/>
      <c r="BS19" s="630" t="s">
        <v>132</v>
      </c>
      <c r="BT19" s="622"/>
      <c r="BU19" s="622"/>
      <c r="BV19" s="622"/>
      <c r="BW19" s="622"/>
      <c r="BX19" s="622"/>
      <c r="BY19" s="622"/>
      <c r="BZ19" s="622"/>
      <c r="CA19" s="622"/>
      <c r="CB19" s="631"/>
      <c r="CD19" s="636" t="s">
        <v>267</v>
      </c>
      <c r="CE19" s="637"/>
      <c r="CF19" s="637"/>
      <c r="CG19" s="637"/>
      <c r="CH19" s="637"/>
      <c r="CI19" s="637"/>
      <c r="CJ19" s="637"/>
      <c r="CK19" s="637"/>
      <c r="CL19" s="637"/>
      <c r="CM19" s="637"/>
      <c r="CN19" s="637"/>
      <c r="CO19" s="637"/>
      <c r="CP19" s="637"/>
      <c r="CQ19" s="638"/>
      <c r="CR19" s="621" t="s">
        <v>232</v>
      </c>
      <c r="CS19" s="622"/>
      <c r="CT19" s="622"/>
      <c r="CU19" s="622"/>
      <c r="CV19" s="622"/>
      <c r="CW19" s="622"/>
      <c r="CX19" s="622"/>
      <c r="CY19" s="623"/>
      <c r="CZ19" s="624" t="s">
        <v>232</v>
      </c>
      <c r="DA19" s="624"/>
      <c r="DB19" s="624"/>
      <c r="DC19" s="624"/>
      <c r="DD19" s="630" t="s">
        <v>232</v>
      </c>
      <c r="DE19" s="622"/>
      <c r="DF19" s="622"/>
      <c r="DG19" s="622"/>
      <c r="DH19" s="622"/>
      <c r="DI19" s="622"/>
      <c r="DJ19" s="622"/>
      <c r="DK19" s="622"/>
      <c r="DL19" s="622"/>
      <c r="DM19" s="622"/>
      <c r="DN19" s="622"/>
      <c r="DO19" s="622"/>
      <c r="DP19" s="623"/>
      <c r="DQ19" s="630" t="s">
        <v>132</v>
      </c>
      <c r="DR19" s="622"/>
      <c r="DS19" s="622"/>
      <c r="DT19" s="622"/>
      <c r="DU19" s="622"/>
      <c r="DV19" s="622"/>
      <c r="DW19" s="622"/>
      <c r="DX19" s="622"/>
      <c r="DY19" s="622"/>
      <c r="DZ19" s="622"/>
      <c r="EA19" s="622"/>
      <c r="EB19" s="622"/>
      <c r="EC19" s="631"/>
    </row>
    <row r="20" spans="2:133" ht="11.25" customHeight="1" x14ac:dyDescent="0.15">
      <c r="B20" s="618" t="s">
        <v>268</v>
      </c>
      <c r="C20" s="619"/>
      <c r="D20" s="619"/>
      <c r="E20" s="619"/>
      <c r="F20" s="619"/>
      <c r="G20" s="619"/>
      <c r="H20" s="619"/>
      <c r="I20" s="619"/>
      <c r="J20" s="619"/>
      <c r="K20" s="619"/>
      <c r="L20" s="619"/>
      <c r="M20" s="619"/>
      <c r="N20" s="619"/>
      <c r="O20" s="619"/>
      <c r="P20" s="619"/>
      <c r="Q20" s="620"/>
      <c r="R20" s="621">
        <v>499002</v>
      </c>
      <c r="S20" s="622"/>
      <c r="T20" s="622"/>
      <c r="U20" s="622"/>
      <c r="V20" s="622"/>
      <c r="W20" s="622"/>
      <c r="X20" s="622"/>
      <c r="Y20" s="623"/>
      <c r="Z20" s="624">
        <v>4.7</v>
      </c>
      <c r="AA20" s="624"/>
      <c r="AB20" s="624"/>
      <c r="AC20" s="624"/>
      <c r="AD20" s="625" t="s">
        <v>232</v>
      </c>
      <c r="AE20" s="625"/>
      <c r="AF20" s="625"/>
      <c r="AG20" s="625"/>
      <c r="AH20" s="625"/>
      <c r="AI20" s="625"/>
      <c r="AJ20" s="625"/>
      <c r="AK20" s="625"/>
      <c r="AL20" s="626" t="s">
        <v>232</v>
      </c>
      <c r="AM20" s="627"/>
      <c r="AN20" s="627"/>
      <c r="AO20" s="628"/>
      <c r="AP20" s="618" t="s">
        <v>269</v>
      </c>
      <c r="AQ20" s="619"/>
      <c r="AR20" s="619"/>
      <c r="AS20" s="619"/>
      <c r="AT20" s="619"/>
      <c r="AU20" s="619"/>
      <c r="AV20" s="619"/>
      <c r="AW20" s="619"/>
      <c r="AX20" s="619"/>
      <c r="AY20" s="619"/>
      <c r="AZ20" s="619"/>
      <c r="BA20" s="619"/>
      <c r="BB20" s="619"/>
      <c r="BC20" s="619"/>
      <c r="BD20" s="619"/>
      <c r="BE20" s="619"/>
      <c r="BF20" s="620"/>
      <c r="BG20" s="621">
        <v>3589</v>
      </c>
      <c r="BH20" s="622"/>
      <c r="BI20" s="622"/>
      <c r="BJ20" s="622"/>
      <c r="BK20" s="622"/>
      <c r="BL20" s="622"/>
      <c r="BM20" s="622"/>
      <c r="BN20" s="623"/>
      <c r="BO20" s="624">
        <v>0.2</v>
      </c>
      <c r="BP20" s="624"/>
      <c r="BQ20" s="624"/>
      <c r="BR20" s="624"/>
      <c r="BS20" s="630" t="s">
        <v>132</v>
      </c>
      <c r="BT20" s="622"/>
      <c r="BU20" s="622"/>
      <c r="BV20" s="622"/>
      <c r="BW20" s="622"/>
      <c r="BX20" s="622"/>
      <c r="BY20" s="622"/>
      <c r="BZ20" s="622"/>
      <c r="CA20" s="622"/>
      <c r="CB20" s="631"/>
      <c r="CD20" s="636" t="s">
        <v>270</v>
      </c>
      <c r="CE20" s="637"/>
      <c r="CF20" s="637"/>
      <c r="CG20" s="637"/>
      <c r="CH20" s="637"/>
      <c r="CI20" s="637"/>
      <c r="CJ20" s="637"/>
      <c r="CK20" s="637"/>
      <c r="CL20" s="637"/>
      <c r="CM20" s="637"/>
      <c r="CN20" s="637"/>
      <c r="CO20" s="637"/>
      <c r="CP20" s="637"/>
      <c r="CQ20" s="638"/>
      <c r="CR20" s="621">
        <v>10046851</v>
      </c>
      <c r="CS20" s="622"/>
      <c r="CT20" s="622"/>
      <c r="CU20" s="622"/>
      <c r="CV20" s="622"/>
      <c r="CW20" s="622"/>
      <c r="CX20" s="622"/>
      <c r="CY20" s="623"/>
      <c r="CZ20" s="624">
        <v>100</v>
      </c>
      <c r="DA20" s="624"/>
      <c r="DB20" s="624"/>
      <c r="DC20" s="624"/>
      <c r="DD20" s="630">
        <v>2259281</v>
      </c>
      <c r="DE20" s="622"/>
      <c r="DF20" s="622"/>
      <c r="DG20" s="622"/>
      <c r="DH20" s="622"/>
      <c r="DI20" s="622"/>
      <c r="DJ20" s="622"/>
      <c r="DK20" s="622"/>
      <c r="DL20" s="622"/>
      <c r="DM20" s="622"/>
      <c r="DN20" s="622"/>
      <c r="DO20" s="622"/>
      <c r="DP20" s="623"/>
      <c r="DQ20" s="630">
        <v>6680415</v>
      </c>
      <c r="DR20" s="622"/>
      <c r="DS20" s="622"/>
      <c r="DT20" s="622"/>
      <c r="DU20" s="622"/>
      <c r="DV20" s="622"/>
      <c r="DW20" s="622"/>
      <c r="DX20" s="622"/>
      <c r="DY20" s="622"/>
      <c r="DZ20" s="622"/>
      <c r="EA20" s="622"/>
      <c r="EB20" s="622"/>
      <c r="EC20" s="631"/>
    </row>
    <row r="21" spans="2:133" ht="11.25" customHeight="1" x14ac:dyDescent="0.15">
      <c r="B21" s="618" t="s">
        <v>271</v>
      </c>
      <c r="C21" s="619"/>
      <c r="D21" s="619"/>
      <c r="E21" s="619"/>
      <c r="F21" s="619"/>
      <c r="G21" s="619"/>
      <c r="H21" s="619"/>
      <c r="I21" s="619"/>
      <c r="J21" s="619"/>
      <c r="K21" s="619"/>
      <c r="L21" s="619"/>
      <c r="M21" s="619"/>
      <c r="N21" s="619"/>
      <c r="O21" s="619"/>
      <c r="P21" s="619"/>
      <c r="Q21" s="620"/>
      <c r="R21" s="621" t="s">
        <v>132</v>
      </c>
      <c r="S21" s="622"/>
      <c r="T21" s="622"/>
      <c r="U21" s="622"/>
      <c r="V21" s="622"/>
      <c r="W21" s="622"/>
      <c r="X21" s="622"/>
      <c r="Y21" s="623"/>
      <c r="Z21" s="624" t="s">
        <v>272</v>
      </c>
      <c r="AA21" s="624"/>
      <c r="AB21" s="624"/>
      <c r="AC21" s="624"/>
      <c r="AD21" s="625" t="s">
        <v>272</v>
      </c>
      <c r="AE21" s="625"/>
      <c r="AF21" s="625"/>
      <c r="AG21" s="625"/>
      <c r="AH21" s="625"/>
      <c r="AI21" s="625"/>
      <c r="AJ21" s="625"/>
      <c r="AK21" s="625"/>
      <c r="AL21" s="626" t="s">
        <v>132</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v>3589</v>
      </c>
      <c r="BH21" s="622"/>
      <c r="BI21" s="622"/>
      <c r="BJ21" s="622"/>
      <c r="BK21" s="622"/>
      <c r="BL21" s="622"/>
      <c r="BM21" s="622"/>
      <c r="BN21" s="623"/>
      <c r="BO21" s="624">
        <v>0.2</v>
      </c>
      <c r="BP21" s="624"/>
      <c r="BQ21" s="624"/>
      <c r="BR21" s="624"/>
      <c r="BS21" s="630" t="s">
        <v>232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274</v>
      </c>
      <c r="C22" s="619"/>
      <c r="D22" s="619"/>
      <c r="E22" s="619"/>
      <c r="F22" s="619"/>
      <c r="G22" s="619"/>
      <c r="H22" s="619"/>
      <c r="I22" s="619"/>
      <c r="J22" s="619"/>
      <c r="K22" s="619"/>
      <c r="L22" s="619"/>
      <c r="M22" s="619"/>
      <c r="N22" s="619"/>
      <c r="O22" s="619"/>
      <c r="P22" s="619"/>
      <c r="Q22" s="620"/>
      <c r="R22" s="621">
        <v>5183959</v>
      </c>
      <c r="S22" s="622"/>
      <c r="T22" s="622"/>
      <c r="U22" s="622"/>
      <c r="V22" s="622"/>
      <c r="W22" s="622"/>
      <c r="X22" s="622"/>
      <c r="Y22" s="623"/>
      <c r="Z22" s="624">
        <v>49.2</v>
      </c>
      <c r="AA22" s="624"/>
      <c r="AB22" s="624"/>
      <c r="AC22" s="624"/>
      <c r="AD22" s="625">
        <v>4684957</v>
      </c>
      <c r="AE22" s="625"/>
      <c r="AF22" s="625"/>
      <c r="AG22" s="625"/>
      <c r="AH22" s="625"/>
      <c r="AI22" s="625"/>
      <c r="AJ22" s="625"/>
      <c r="AK22" s="625"/>
      <c r="AL22" s="626">
        <v>99.6</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238</v>
      </c>
      <c r="BH22" s="622"/>
      <c r="BI22" s="622"/>
      <c r="BJ22" s="622"/>
      <c r="BK22" s="622"/>
      <c r="BL22" s="622"/>
      <c r="BM22" s="622"/>
      <c r="BN22" s="623"/>
      <c r="BO22" s="624" t="s">
        <v>232</v>
      </c>
      <c r="BP22" s="624"/>
      <c r="BQ22" s="624"/>
      <c r="BR22" s="624"/>
      <c r="BS22" s="630" t="s">
        <v>132</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277</v>
      </c>
      <c r="C23" s="619"/>
      <c r="D23" s="619"/>
      <c r="E23" s="619"/>
      <c r="F23" s="619"/>
      <c r="G23" s="619"/>
      <c r="H23" s="619"/>
      <c r="I23" s="619"/>
      <c r="J23" s="619"/>
      <c r="K23" s="619"/>
      <c r="L23" s="619"/>
      <c r="M23" s="619"/>
      <c r="N23" s="619"/>
      <c r="O23" s="619"/>
      <c r="P23" s="619"/>
      <c r="Q23" s="620"/>
      <c r="R23" s="621">
        <v>1076</v>
      </c>
      <c r="S23" s="622"/>
      <c r="T23" s="622"/>
      <c r="U23" s="622"/>
      <c r="V23" s="622"/>
      <c r="W23" s="622"/>
      <c r="X23" s="622"/>
      <c r="Y23" s="623"/>
      <c r="Z23" s="624">
        <v>0</v>
      </c>
      <c r="AA23" s="624"/>
      <c r="AB23" s="624"/>
      <c r="AC23" s="624"/>
      <c r="AD23" s="625">
        <v>1076</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232</v>
      </c>
      <c r="BH23" s="622"/>
      <c r="BI23" s="622"/>
      <c r="BJ23" s="622"/>
      <c r="BK23" s="622"/>
      <c r="BL23" s="622"/>
      <c r="BM23" s="622"/>
      <c r="BN23" s="623"/>
      <c r="BO23" s="624" t="s">
        <v>238</v>
      </c>
      <c r="BP23" s="624"/>
      <c r="BQ23" s="624"/>
      <c r="BR23" s="624"/>
      <c r="BS23" s="630" t="s">
        <v>132</v>
      </c>
      <c r="BT23" s="622"/>
      <c r="BU23" s="622"/>
      <c r="BV23" s="622"/>
      <c r="BW23" s="622"/>
      <c r="BX23" s="622"/>
      <c r="BY23" s="622"/>
      <c r="BZ23" s="622"/>
      <c r="CA23" s="622"/>
      <c r="CB23" s="631"/>
      <c r="CD23" s="603" t="s">
        <v>215</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1" t="s">
        <v>282</v>
      </c>
      <c r="DM23" s="652"/>
      <c r="DN23" s="652"/>
      <c r="DO23" s="652"/>
      <c r="DP23" s="652"/>
      <c r="DQ23" s="652"/>
      <c r="DR23" s="652"/>
      <c r="DS23" s="652"/>
      <c r="DT23" s="652"/>
      <c r="DU23" s="652"/>
      <c r="DV23" s="653"/>
      <c r="DW23" s="603" t="s">
        <v>283</v>
      </c>
      <c r="DX23" s="604"/>
      <c r="DY23" s="604"/>
      <c r="DZ23" s="604"/>
      <c r="EA23" s="604"/>
      <c r="EB23" s="604"/>
      <c r="EC23" s="605"/>
    </row>
    <row r="24" spans="2:133" ht="11.25" customHeight="1" x14ac:dyDescent="0.15">
      <c r="B24" s="618" t="s">
        <v>284</v>
      </c>
      <c r="C24" s="619"/>
      <c r="D24" s="619"/>
      <c r="E24" s="619"/>
      <c r="F24" s="619"/>
      <c r="G24" s="619"/>
      <c r="H24" s="619"/>
      <c r="I24" s="619"/>
      <c r="J24" s="619"/>
      <c r="K24" s="619"/>
      <c r="L24" s="619"/>
      <c r="M24" s="619"/>
      <c r="N24" s="619"/>
      <c r="O24" s="619"/>
      <c r="P24" s="619"/>
      <c r="Q24" s="620"/>
      <c r="R24" s="621">
        <v>59819</v>
      </c>
      <c r="S24" s="622"/>
      <c r="T24" s="622"/>
      <c r="U24" s="622"/>
      <c r="V24" s="622"/>
      <c r="W24" s="622"/>
      <c r="X24" s="622"/>
      <c r="Y24" s="623"/>
      <c r="Z24" s="624">
        <v>0.6</v>
      </c>
      <c r="AA24" s="624"/>
      <c r="AB24" s="624"/>
      <c r="AC24" s="624"/>
      <c r="AD24" s="625" t="s">
        <v>232</v>
      </c>
      <c r="AE24" s="625"/>
      <c r="AF24" s="625"/>
      <c r="AG24" s="625"/>
      <c r="AH24" s="625"/>
      <c r="AI24" s="625"/>
      <c r="AJ24" s="625"/>
      <c r="AK24" s="625"/>
      <c r="AL24" s="626" t="s">
        <v>232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132</v>
      </c>
      <c r="BH24" s="622"/>
      <c r="BI24" s="622"/>
      <c r="BJ24" s="622"/>
      <c r="BK24" s="622"/>
      <c r="BL24" s="622"/>
      <c r="BM24" s="622"/>
      <c r="BN24" s="623"/>
      <c r="BO24" s="624" t="s">
        <v>238</v>
      </c>
      <c r="BP24" s="624"/>
      <c r="BQ24" s="624"/>
      <c r="BR24" s="624"/>
      <c r="BS24" s="630" t="s">
        <v>132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2898177</v>
      </c>
      <c r="CS24" s="611"/>
      <c r="CT24" s="611"/>
      <c r="CU24" s="611"/>
      <c r="CV24" s="611"/>
      <c r="CW24" s="611"/>
      <c r="CX24" s="611"/>
      <c r="CY24" s="612"/>
      <c r="CZ24" s="615">
        <v>28.8</v>
      </c>
      <c r="DA24" s="616"/>
      <c r="DB24" s="616"/>
      <c r="DC24" s="635"/>
      <c r="DD24" s="654">
        <v>2304710</v>
      </c>
      <c r="DE24" s="611"/>
      <c r="DF24" s="611"/>
      <c r="DG24" s="611"/>
      <c r="DH24" s="611"/>
      <c r="DI24" s="611"/>
      <c r="DJ24" s="611"/>
      <c r="DK24" s="612"/>
      <c r="DL24" s="654">
        <v>2284305</v>
      </c>
      <c r="DM24" s="611"/>
      <c r="DN24" s="611"/>
      <c r="DO24" s="611"/>
      <c r="DP24" s="611"/>
      <c r="DQ24" s="611"/>
      <c r="DR24" s="611"/>
      <c r="DS24" s="611"/>
      <c r="DT24" s="611"/>
      <c r="DU24" s="611"/>
      <c r="DV24" s="612"/>
      <c r="DW24" s="615">
        <v>46.4</v>
      </c>
      <c r="DX24" s="616"/>
      <c r="DY24" s="616"/>
      <c r="DZ24" s="616"/>
      <c r="EA24" s="616"/>
      <c r="EB24" s="616"/>
      <c r="EC24" s="617"/>
    </row>
    <row r="25" spans="2:133" ht="11.25" customHeight="1" x14ac:dyDescent="0.15">
      <c r="B25" s="618" t="s">
        <v>287</v>
      </c>
      <c r="C25" s="619"/>
      <c r="D25" s="619"/>
      <c r="E25" s="619"/>
      <c r="F25" s="619"/>
      <c r="G25" s="619"/>
      <c r="H25" s="619"/>
      <c r="I25" s="619"/>
      <c r="J25" s="619"/>
      <c r="K25" s="619"/>
      <c r="L25" s="619"/>
      <c r="M25" s="619"/>
      <c r="N25" s="619"/>
      <c r="O25" s="619"/>
      <c r="P25" s="619"/>
      <c r="Q25" s="620"/>
      <c r="R25" s="621">
        <v>95761</v>
      </c>
      <c r="S25" s="622"/>
      <c r="T25" s="622"/>
      <c r="U25" s="622"/>
      <c r="V25" s="622"/>
      <c r="W25" s="622"/>
      <c r="X25" s="622"/>
      <c r="Y25" s="623"/>
      <c r="Z25" s="624">
        <v>0.9</v>
      </c>
      <c r="AA25" s="624"/>
      <c r="AB25" s="624"/>
      <c r="AC25" s="624"/>
      <c r="AD25" s="625">
        <v>8244</v>
      </c>
      <c r="AE25" s="625"/>
      <c r="AF25" s="625"/>
      <c r="AG25" s="625"/>
      <c r="AH25" s="625"/>
      <c r="AI25" s="625"/>
      <c r="AJ25" s="625"/>
      <c r="AK25" s="625"/>
      <c r="AL25" s="626">
        <v>0.2</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132</v>
      </c>
      <c r="BH25" s="622"/>
      <c r="BI25" s="622"/>
      <c r="BJ25" s="622"/>
      <c r="BK25" s="622"/>
      <c r="BL25" s="622"/>
      <c r="BM25" s="622"/>
      <c r="BN25" s="623"/>
      <c r="BO25" s="624" t="s">
        <v>238</v>
      </c>
      <c r="BP25" s="624"/>
      <c r="BQ25" s="624"/>
      <c r="BR25" s="624"/>
      <c r="BS25" s="630" t="s">
        <v>232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1261368</v>
      </c>
      <c r="CS25" s="657"/>
      <c r="CT25" s="657"/>
      <c r="CU25" s="657"/>
      <c r="CV25" s="657"/>
      <c r="CW25" s="657"/>
      <c r="CX25" s="657"/>
      <c r="CY25" s="658"/>
      <c r="CZ25" s="626">
        <v>12.6</v>
      </c>
      <c r="DA25" s="655"/>
      <c r="DB25" s="655"/>
      <c r="DC25" s="659"/>
      <c r="DD25" s="630">
        <v>1073727</v>
      </c>
      <c r="DE25" s="657"/>
      <c r="DF25" s="657"/>
      <c r="DG25" s="657"/>
      <c r="DH25" s="657"/>
      <c r="DI25" s="657"/>
      <c r="DJ25" s="657"/>
      <c r="DK25" s="658"/>
      <c r="DL25" s="630">
        <v>1073272</v>
      </c>
      <c r="DM25" s="657"/>
      <c r="DN25" s="657"/>
      <c r="DO25" s="657"/>
      <c r="DP25" s="657"/>
      <c r="DQ25" s="657"/>
      <c r="DR25" s="657"/>
      <c r="DS25" s="657"/>
      <c r="DT25" s="657"/>
      <c r="DU25" s="657"/>
      <c r="DV25" s="658"/>
      <c r="DW25" s="626">
        <v>21.8</v>
      </c>
      <c r="DX25" s="655"/>
      <c r="DY25" s="655"/>
      <c r="DZ25" s="655"/>
      <c r="EA25" s="655"/>
      <c r="EB25" s="655"/>
      <c r="EC25" s="656"/>
    </row>
    <row r="26" spans="2:133" ht="11.25" customHeight="1" x14ac:dyDescent="0.15">
      <c r="B26" s="618" t="s">
        <v>290</v>
      </c>
      <c r="C26" s="619"/>
      <c r="D26" s="619"/>
      <c r="E26" s="619"/>
      <c r="F26" s="619"/>
      <c r="G26" s="619"/>
      <c r="H26" s="619"/>
      <c r="I26" s="619"/>
      <c r="J26" s="619"/>
      <c r="K26" s="619"/>
      <c r="L26" s="619"/>
      <c r="M26" s="619"/>
      <c r="N26" s="619"/>
      <c r="O26" s="619"/>
      <c r="P26" s="619"/>
      <c r="Q26" s="620"/>
      <c r="R26" s="621">
        <v>70378</v>
      </c>
      <c r="S26" s="622"/>
      <c r="T26" s="622"/>
      <c r="U26" s="622"/>
      <c r="V26" s="622"/>
      <c r="W26" s="622"/>
      <c r="X26" s="622"/>
      <c r="Y26" s="623"/>
      <c r="Z26" s="624">
        <v>0.7</v>
      </c>
      <c r="AA26" s="624"/>
      <c r="AB26" s="624"/>
      <c r="AC26" s="624"/>
      <c r="AD26" s="625" t="s">
        <v>232</v>
      </c>
      <c r="AE26" s="625"/>
      <c r="AF26" s="625"/>
      <c r="AG26" s="625"/>
      <c r="AH26" s="625"/>
      <c r="AI26" s="625"/>
      <c r="AJ26" s="625"/>
      <c r="AK26" s="625"/>
      <c r="AL26" s="626" t="s">
        <v>232</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132</v>
      </c>
      <c r="BH26" s="622"/>
      <c r="BI26" s="622"/>
      <c r="BJ26" s="622"/>
      <c r="BK26" s="622"/>
      <c r="BL26" s="622"/>
      <c r="BM26" s="622"/>
      <c r="BN26" s="623"/>
      <c r="BO26" s="624" t="s">
        <v>238</v>
      </c>
      <c r="BP26" s="624"/>
      <c r="BQ26" s="624"/>
      <c r="BR26" s="624"/>
      <c r="BS26" s="630" t="s">
        <v>232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827499</v>
      </c>
      <c r="CS26" s="622"/>
      <c r="CT26" s="622"/>
      <c r="CU26" s="622"/>
      <c r="CV26" s="622"/>
      <c r="CW26" s="622"/>
      <c r="CX26" s="622"/>
      <c r="CY26" s="623"/>
      <c r="CZ26" s="626">
        <v>8.1999999999999993</v>
      </c>
      <c r="DA26" s="655"/>
      <c r="DB26" s="655"/>
      <c r="DC26" s="659"/>
      <c r="DD26" s="630">
        <v>674360</v>
      </c>
      <c r="DE26" s="622"/>
      <c r="DF26" s="622"/>
      <c r="DG26" s="622"/>
      <c r="DH26" s="622"/>
      <c r="DI26" s="622"/>
      <c r="DJ26" s="622"/>
      <c r="DK26" s="623"/>
      <c r="DL26" s="630" t="s">
        <v>238</v>
      </c>
      <c r="DM26" s="622"/>
      <c r="DN26" s="622"/>
      <c r="DO26" s="622"/>
      <c r="DP26" s="622"/>
      <c r="DQ26" s="622"/>
      <c r="DR26" s="622"/>
      <c r="DS26" s="622"/>
      <c r="DT26" s="622"/>
      <c r="DU26" s="622"/>
      <c r="DV26" s="623"/>
      <c r="DW26" s="626" t="s">
        <v>232</v>
      </c>
      <c r="DX26" s="655"/>
      <c r="DY26" s="655"/>
      <c r="DZ26" s="655"/>
      <c r="EA26" s="655"/>
      <c r="EB26" s="655"/>
      <c r="EC26" s="656"/>
    </row>
    <row r="27" spans="2:133" ht="11.25" customHeight="1" x14ac:dyDescent="0.15">
      <c r="B27" s="618" t="s">
        <v>293</v>
      </c>
      <c r="C27" s="619"/>
      <c r="D27" s="619"/>
      <c r="E27" s="619"/>
      <c r="F27" s="619"/>
      <c r="G27" s="619"/>
      <c r="H27" s="619"/>
      <c r="I27" s="619"/>
      <c r="J27" s="619"/>
      <c r="K27" s="619"/>
      <c r="L27" s="619"/>
      <c r="M27" s="619"/>
      <c r="N27" s="619"/>
      <c r="O27" s="619"/>
      <c r="P27" s="619"/>
      <c r="Q27" s="620"/>
      <c r="R27" s="621">
        <v>573644</v>
      </c>
      <c r="S27" s="622"/>
      <c r="T27" s="622"/>
      <c r="U27" s="622"/>
      <c r="V27" s="622"/>
      <c r="W27" s="622"/>
      <c r="X27" s="622"/>
      <c r="Y27" s="623"/>
      <c r="Z27" s="624">
        <v>5.4</v>
      </c>
      <c r="AA27" s="624"/>
      <c r="AB27" s="624"/>
      <c r="AC27" s="624"/>
      <c r="AD27" s="625" t="s">
        <v>232</v>
      </c>
      <c r="AE27" s="625"/>
      <c r="AF27" s="625"/>
      <c r="AG27" s="625"/>
      <c r="AH27" s="625"/>
      <c r="AI27" s="625"/>
      <c r="AJ27" s="625"/>
      <c r="AK27" s="625"/>
      <c r="AL27" s="626" t="s">
        <v>238</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1822630</v>
      </c>
      <c r="BH27" s="622"/>
      <c r="BI27" s="622"/>
      <c r="BJ27" s="622"/>
      <c r="BK27" s="622"/>
      <c r="BL27" s="622"/>
      <c r="BM27" s="622"/>
      <c r="BN27" s="623"/>
      <c r="BO27" s="624">
        <v>100</v>
      </c>
      <c r="BP27" s="624"/>
      <c r="BQ27" s="624"/>
      <c r="BR27" s="624"/>
      <c r="BS27" s="630">
        <v>81003</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613456</v>
      </c>
      <c r="CS27" s="657"/>
      <c r="CT27" s="657"/>
      <c r="CU27" s="657"/>
      <c r="CV27" s="657"/>
      <c r="CW27" s="657"/>
      <c r="CX27" s="657"/>
      <c r="CY27" s="658"/>
      <c r="CZ27" s="626">
        <v>6.1</v>
      </c>
      <c r="DA27" s="655"/>
      <c r="DB27" s="655"/>
      <c r="DC27" s="659"/>
      <c r="DD27" s="630">
        <v>224074</v>
      </c>
      <c r="DE27" s="657"/>
      <c r="DF27" s="657"/>
      <c r="DG27" s="657"/>
      <c r="DH27" s="657"/>
      <c r="DI27" s="657"/>
      <c r="DJ27" s="657"/>
      <c r="DK27" s="658"/>
      <c r="DL27" s="630">
        <v>204124</v>
      </c>
      <c r="DM27" s="657"/>
      <c r="DN27" s="657"/>
      <c r="DO27" s="657"/>
      <c r="DP27" s="657"/>
      <c r="DQ27" s="657"/>
      <c r="DR27" s="657"/>
      <c r="DS27" s="657"/>
      <c r="DT27" s="657"/>
      <c r="DU27" s="657"/>
      <c r="DV27" s="658"/>
      <c r="DW27" s="626">
        <v>4.0999999999999996</v>
      </c>
      <c r="DX27" s="655"/>
      <c r="DY27" s="655"/>
      <c r="DZ27" s="655"/>
      <c r="EA27" s="655"/>
      <c r="EB27" s="655"/>
      <c r="EC27" s="656"/>
    </row>
    <row r="28" spans="2:133" ht="11.25" customHeight="1" x14ac:dyDescent="0.15">
      <c r="B28" s="663" t="s">
        <v>296</v>
      </c>
      <c r="C28" s="664"/>
      <c r="D28" s="664"/>
      <c r="E28" s="664"/>
      <c r="F28" s="664"/>
      <c r="G28" s="664"/>
      <c r="H28" s="664"/>
      <c r="I28" s="664"/>
      <c r="J28" s="664"/>
      <c r="K28" s="664"/>
      <c r="L28" s="664"/>
      <c r="M28" s="664"/>
      <c r="N28" s="664"/>
      <c r="O28" s="664"/>
      <c r="P28" s="664"/>
      <c r="Q28" s="665"/>
      <c r="R28" s="621" t="s">
        <v>132</v>
      </c>
      <c r="S28" s="622"/>
      <c r="T28" s="622"/>
      <c r="U28" s="622"/>
      <c r="V28" s="622"/>
      <c r="W28" s="622"/>
      <c r="X28" s="622"/>
      <c r="Y28" s="623"/>
      <c r="Z28" s="624" t="s">
        <v>132</v>
      </c>
      <c r="AA28" s="624"/>
      <c r="AB28" s="624"/>
      <c r="AC28" s="624"/>
      <c r="AD28" s="625" t="s">
        <v>232</v>
      </c>
      <c r="AE28" s="625"/>
      <c r="AF28" s="625"/>
      <c r="AG28" s="625"/>
      <c r="AH28" s="625"/>
      <c r="AI28" s="625"/>
      <c r="AJ28" s="625"/>
      <c r="AK28" s="625"/>
      <c r="AL28" s="626" t="s">
        <v>232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1023353</v>
      </c>
      <c r="CS28" s="622"/>
      <c r="CT28" s="622"/>
      <c r="CU28" s="622"/>
      <c r="CV28" s="622"/>
      <c r="CW28" s="622"/>
      <c r="CX28" s="622"/>
      <c r="CY28" s="623"/>
      <c r="CZ28" s="626">
        <v>10.199999999999999</v>
      </c>
      <c r="DA28" s="655"/>
      <c r="DB28" s="655"/>
      <c r="DC28" s="659"/>
      <c r="DD28" s="630">
        <v>1006909</v>
      </c>
      <c r="DE28" s="622"/>
      <c r="DF28" s="622"/>
      <c r="DG28" s="622"/>
      <c r="DH28" s="622"/>
      <c r="DI28" s="622"/>
      <c r="DJ28" s="622"/>
      <c r="DK28" s="623"/>
      <c r="DL28" s="630">
        <v>1006909</v>
      </c>
      <c r="DM28" s="622"/>
      <c r="DN28" s="622"/>
      <c r="DO28" s="622"/>
      <c r="DP28" s="622"/>
      <c r="DQ28" s="622"/>
      <c r="DR28" s="622"/>
      <c r="DS28" s="622"/>
      <c r="DT28" s="622"/>
      <c r="DU28" s="622"/>
      <c r="DV28" s="623"/>
      <c r="DW28" s="626">
        <v>20.5</v>
      </c>
      <c r="DX28" s="655"/>
      <c r="DY28" s="655"/>
      <c r="DZ28" s="655"/>
      <c r="EA28" s="655"/>
      <c r="EB28" s="655"/>
      <c r="EC28" s="656"/>
    </row>
    <row r="29" spans="2:133" ht="11.25" customHeight="1" x14ac:dyDescent="0.15">
      <c r="B29" s="618" t="s">
        <v>298</v>
      </c>
      <c r="C29" s="619"/>
      <c r="D29" s="619"/>
      <c r="E29" s="619"/>
      <c r="F29" s="619"/>
      <c r="G29" s="619"/>
      <c r="H29" s="619"/>
      <c r="I29" s="619"/>
      <c r="J29" s="619"/>
      <c r="K29" s="619"/>
      <c r="L29" s="619"/>
      <c r="M29" s="619"/>
      <c r="N29" s="619"/>
      <c r="O29" s="619"/>
      <c r="P29" s="619"/>
      <c r="Q29" s="620"/>
      <c r="R29" s="621">
        <v>357426</v>
      </c>
      <c r="S29" s="622"/>
      <c r="T29" s="622"/>
      <c r="U29" s="622"/>
      <c r="V29" s="622"/>
      <c r="W29" s="622"/>
      <c r="X29" s="622"/>
      <c r="Y29" s="623"/>
      <c r="Z29" s="624">
        <v>3.4</v>
      </c>
      <c r="AA29" s="624"/>
      <c r="AB29" s="624"/>
      <c r="AC29" s="624"/>
      <c r="AD29" s="625" t="s">
        <v>132</v>
      </c>
      <c r="AE29" s="625"/>
      <c r="AF29" s="625"/>
      <c r="AG29" s="625"/>
      <c r="AH29" s="625"/>
      <c r="AI29" s="625"/>
      <c r="AJ29" s="625"/>
      <c r="AK29" s="625"/>
      <c r="AL29" s="626" t="s">
        <v>232</v>
      </c>
      <c r="AM29" s="627"/>
      <c r="AN29" s="627"/>
      <c r="AO29" s="628"/>
      <c r="AP29" s="600" t="s">
        <v>215</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1023353</v>
      </c>
      <c r="CS29" s="657"/>
      <c r="CT29" s="657"/>
      <c r="CU29" s="657"/>
      <c r="CV29" s="657"/>
      <c r="CW29" s="657"/>
      <c r="CX29" s="657"/>
      <c r="CY29" s="658"/>
      <c r="CZ29" s="626">
        <v>10.199999999999999</v>
      </c>
      <c r="DA29" s="655"/>
      <c r="DB29" s="655"/>
      <c r="DC29" s="659"/>
      <c r="DD29" s="630">
        <v>1006909</v>
      </c>
      <c r="DE29" s="657"/>
      <c r="DF29" s="657"/>
      <c r="DG29" s="657"/>
      <c r="DH29" s="657"/>
      <c r="DI29" s="657"/>
      <c r="DJ29" s="657"/>
      <c r="DK29" s="658"/>
      <c r="DL29" s="630">
        <v>1006909</v>
      </c>
      <c r="DM29" s="657"/>
      <c r="DN29" s="657"/>
      <c r="DO29" s="657"/>
      <c r="DP29" s="657"/>
      <c r="DQ29" s="657"/>
      <c r="DR29" s="657"/>
      <c r="DS29" s="657"/>
      <c r="DT29" s="657"/>
      <c r="DU29" s="657"/>
      <c r="DV29" s="658"/>
      <c r="DW29" s="626">
        <v>20.5</v>
      </c>
      <c r="DX29" s="655"/>
      <c r="DY29" s="655"/>
      <c r="DZ29" s="655"/>
      <c r="EA29" s="655"/>
      <c r="EB29" s="655"/>
      <c r="EC29" s="656"/>
    </row>
    <row r="30" spans="2:133" ht="11.25" customHeight="1" x14ac:dyDescent="0.15">
      <c r="B30" s="618" t="s">
        <v>303</v>
      </c>
      <c r="C30" s="619"/>
      <c r="D30" s="619"/>
      <c r="E30" s="619"/>
      <c r="F30" s="619"/>
      <c r="G30" s="619"/>
      <c r="H30" s="619"/>
      <c r="I30" s="619"/>
      <c r="J30" s="619"/>
      <c r="K30" s="619"/>
      <c r="L30" s="619"/>
      <c r="M30" s="619"/>
      <c r="N30" s="619"/>
      <c r="O30" s="619"/>
      <c r="P30" s="619"/>
      <c r="Q30" s="620"/>
      <c r="R30" s="621">
        <v>250512</v>
      </c>
      <c r="S30" s="622"/>
      <c r="T30" s="622"/>
      <c r="U30" s="622"/>
      <c r="V30" s="622"/>
      <c r="W30" s="622"/>
      <c r="X30" s="622"/>
      <c r="Y30" s="623"/>
      <c r="Z30" s="624">
        <v>2.4</v>
      </c>
      <c r="AA30" s="624"/>
      <c r="AB30" s="624"/>
      <c r="AC30" s="624"/>
      <c r="AD30" s="625">
        <v>7534</v>
      </c>
      <c r="AE30" s="625"/>
      <c r="AF30" s="625"/>
      <c r="AG30" s="625"/>
      <c r="AH30" s="625"/>
      <c r="AI30" s="625"/>
      <c r="AJ30" s="625"/>
      <c r="AK30" s="625"/>
      <c r="AL30" s="626">
        <v>0.2</v>
      </c>
      <c r="AM30" s="627"/>
      <c r="AN30" s="627"/>
      <c r="AO30" s="628"/>
      <c r="AP30" s="669" t="s">
        <v>304</v>
      </c>
      <c r="AQ30" s="670"/>
      <c r="AR30" s="670"/>
      <c r="AS30" s="670"/>
      <c r="AT30" s="675" t="s">
        <v>305</v>
      </c>
      <c r="AU30" s="210"/>
      <c r="AV30" s="210"/>
      <c r="AW30" s="210"/>
      <c r="AX30" s="607" t="s">
        <v>181</v>
      </c>
      <c r="AY30" s="608"/>
      <c r="AZ30" s="608"/>
      <c r="BA30" s="608"/>
      <c r="BB30" s="608"/>
      <c r="BC30" s="608"/>
      <c r="BD30" s="608"/>
      <c r="BE30" s="608"/>
      <c r="BF30" s="609"/>
      <c r="BG30" s="681">
        <v>98.4</v>
      </c>
      <c r="BH30" s="682"/>
      <c r="BI30" s="682"/>
      <c r="BJ30" s="682"/>
      <c r="BK30" s="682"/>
      <c r="BL30" s="682"/>
      <c r="BM30" s="616">
        <v>85.4</v>
      </c>
      <c r="BN30" s="682"/>
      <c r="BO30" s="682"/>
      <c r="BP30" s="682"/>
      <c r="BQ30" s="683"/>
      <c r="BR30" s="681">
        <v>98.3</v>
      </c>
      <c r="BS30" s="682"/>
      <c r="BT30" s="682"/>
      <c r="BU30" s="682"/>
      <c r="BV30" s="682"/>
      <c r="BW30" s="682"/>
      <c r="BX30" s="616">
        <v>85</v>
      </c>
      <c r="BY30" s="682"/>
      <c r="BZ30" s="682"/>
      <c r="CA30" s="682"/>
      <c r="CB30" s="683"/>
      <c r="CD30" s="686"/>
      <c r="CE30" s="687"/>
      <c r="CF30" s="636" t="s">
        <v>306</v>
      </c>
      <c r="CG30" s="637"/>
      <c r="CH30" s="637"/>
      <c r="CI30" s="637"/>
      <c r="CJ30" s="637"/>
      <c r="CK30" s="637"/>
      <c r="CL30" s="637"/>
      <c r="CM30" s="637"/>
      <c r="CN30" s="637"/>
      <c r="CO30" s="637"/>
      <c r="CP30" s="637"/>
      <c r="CQ30" s="638"/>
      <c r="CR30" s="621">
        <v>971937</v>
      </c>
      <c r="CS30" s="622"/>
      <c r="CT30" s="622"/>
      <c r="CU30" s="622"/>
      <c r="CV30" s="622"/>
      <c r="CW30" s="622"/>
      <c r="CX30" s="622"/>
      <c r="CY30" s="623"/>
      <c r="CZ30" s="626">
        <v>9.6999999999999993</v>
      </c>
      <c r="DA30" s="655"/>
      <c r="DB30" s="655"/>
      <c r="DC30" s="659"/>
      <c r="DD30" s="630">
        <v>955493</v>
      </c>
      <c r="DE30" s="622"/>
      <c r="DF30" s="622"/>
      <c r="DG30" s="622"/>
      <c r="DH30" s="622"/>
      <c r="DI30" s="622"/>
      <c r="DJ30" s="622"/>
      <c r="DK30" s="623"/>
      <c r="DL30" s="630">
        <v>955493</v>
      </c>
      <c r="DM30" s="622"/>
      <c r="DN30" s="622"/>
      <c r="DO30" s="622"/>
      <c r="DP30" s="622"/>
      <c r="DQ30" s="622"/>
      <c r="DR30" s="622"/>
      <c r="DS30" s="622"/>
      <c r="DT30" s="622"/>
      <c r="DU30" s="622"/>
      <c r="DV30" s="623"/>
      <c r="DW30" s="626">
        <v>19.399999999999999</v>
      </c>
      <c r="DX30" s="655"/>
      <c r="DY30" s="655"/>
      <c r="DZ30" s="655"/>
      <c r="EA30" s="655"/>
      <c r="EB30" s="655"/>
      <c r="EC30" s="656"/>
    </row>
    <row r="31" spans="2:133" ht="11.25" customHeight="1" x14ac:dyDescent="0.15">
      <c r="B31" s="618" t="s">
        <v>307</v>
      </c>
      <c r="C31" s="619"/>
      <c r="D31" s="619"/>
      <c r="E31" s="619"/>
      <c r="F31" s="619"/>
      <c r="G31" s="619"/>
      <c r="H31" s="619"/>
      <c r="I31" s="619"/>
      <c r="J31" s="619"/>
      <c r="K31" s="619"/>
      <c r="L31" s="619"/>
      <c r="M31" s="619"/>
      <c r="N31" s="619"/>
      <c r="O31" s="619"/>
      <c r="P31" s="619"/>
      <c r="Q31" s="620"/>
      <c r="R31" s="621">
        <v>19986</v>
      </c>
      <c r="S31" s="622"/>
      <c r="T31" s="622"/>
      <c r="U31" s="622"/>
      <c r="V31" s="622"/>
      <c r="W31" s="622"/>
      <c r="X31" s="622"/>
      <c r="Y31" s="623"/>
      <c r="Z31" s="624">
        <v>0.2</v>
      </c>
      <c r="AA31" s="624"/>
      <c r="AB31" s="624"/>
      <c r="AC31" s="624"/>
      <c r="AD31" s="625" t="s">
        <v>232</v>
      </c>
      <c r="AE31" s="625"/>
      <c r="AF31" s="625"/>
      <c r="AG31" s="625"/>
      <c r="AH31" s="625"/>
      <c r="AI31" s="625"/>
      <c r="AJ31" s="625"/>
      <c r="AK31" s="625"/>
      <c r="AL31" s="626" t="s">
        <v>132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99.2</v>
      </c>
      <c r="BH31" s="657"/>
      <c r="BI31" s="657"/>
      <c r="BJ31" s="657"/>
      <c r="BK31" s="657"/>
      <c r="BL31" s="657"/>
      <c r="BM31" s="627">
        <v>95.4</v>
      </c>
      <c r="BN31" s="679"/>
      <c r="BO31" s="679"/>
      <c r="BP31" s="679"/>
      <c r="BQ31" s="680"/>
      <c r="BR31" s="678">
        <v>99.2</v>
      </c>
      <c r="BS31" s="657"/>
      <c r="BT31" s="657"/>
      <c r="BU31" s="657"/>
      <c r="BV31" s="657"/>
      <c r="BW31" s="657"/>
      <c r="BX31" s="627">
        <v>95.7</v>
      </c>
      <c r="BY31" s="679"/>
      <c r="BZ31" s="679"/>
      <c r="CA31" s="679"/>
      <c r="CB31" s="680"/>
      <c r="CD31" s="686"/>
      <c r="CE31" s="687"/>
      <c r="CF31" s="636" t="s">
        <v>310</v>
      </c>
      <c r="CG31" s="637"/>
      <c r="CH31" s="637"/>
      <c r="CI31" s="637"/>
      <c r="CJ31" s="637"/>
      <c r="CK31" s="637"/>
      <c r="CL31" s="637"/>
      <c r="CM31" s="637"/>
      <c r="CN31" s="637"/>
      <c r="CO31" s="637"/>
      <c r="CP31" s="637"/>
      <c r="CQ31" s="638"/>
      <c r="CR31" s="621">
        <v>51416</v>
      </c>
      <c r="CS31" s="657"/>
      <c r="CT31" s="657"/>
      <c r="CU31" s="657"/>
      <c r="CV31" s="657"/>
      <c r="CW31" s="657"/>
      <c r="CX31" s="657"/>
      <c r="CY31" s="658"/>
      <c r="CZ31" s="626">
        <v>0.5</v>
      </c>
      <c r="DA31" s="655"/>
      <c r="DB31" s="655"/>
      <c r="DC31" s="659"/>
      <c r="DD31" s="630">
        <v>51416</v>
      </c>
      <c r="DE31" s="657"/>
      <c r="DF31" s="657"/>
      <c r="DG31" s="657"/>
      <c r="DH31" s="657"/>
      <c r="DI31" s="657"/>
      <c r="DJ31" s="657"/>
      <c r="DK31" s="658"/>
      <c r="DL31" s="630">
        <v>51416</v>
      </c>
      <c r="DM31" s="657"/>
      <c r="DN31" s="657"/>
      <c r="DO31" s="657"/>
      <c r="DP31" s="657"/>
      <c r="DQ31" s="657"/>
      <c r="DR31" s="657"/>
      <c r="DS31" s="657"/>
      <c r="DT31" s="657"/>
      <c r="DU31" s="657"/>
      <c r="DV31" s="658"/>
      <c r="DW31" s="626">
        <v>1</v>
      </c>
      <c r="DX31" s="655"/>
      <c r="DY31" s="655"/>
      <c r="DZ31" s="655"/>
      <c r="EA31" s="655"/>
      <c r="EB31" s="655"/>
      <c r="EC31" s="656"/>
    </row>
    <row r="32" spans="2:133" ht="11.25" customHeight="1" x14ac:dyDescent="0.15">
      <c r="B32" s="618" t="s">
        <v>311</v>
      </c>
      <c r="C32" s="619"/>
      <c r="D32" s="619"/>
      <c r="E32" s="619"/>
      <c r="F32" s="619"/>
      <c r="G32" s="619"/>
      <c r="H32" s="619"/>
      <c r="I32" s="619"/>
      <c r="J32" s="619"/>
      <c r="K32" s="619"/>
      <c r="L32" s="619"/>
      <c r="M32" s="619"/>
      <c r="N32" s="619"/>
      <c r="O32" s="619"/>
      <c r="P32" s="619"/>
      <c r="Q32" s="620"/>
      <c r="R32" s="621">
        <v>1300236</v>
      </c>
      <c r="S32" s="622"/>
      <c r="T32" s="622"/>
      <c r="U32" s="622"/>
      <c r="V32" s="622"/>
      <c r="W32" s="622"/>
      <c r="X32" s="622"/>
      <c r="Y32" s="623"/>
      <c r="Z32" s="624">
        <v>12.3</v>
      </c>
      <c r="AA32" s="624"/>
      <c r="AB32" s="624"/>
      <c r="AC32" s="624"/>
      <c r="AD32" s="625" t="s">
        <v>132</v>
      </c>
      <c r="AE32" s="625"/>
      <c r="AF32" s="625"/>
      <c r="AG32" s="625"/>
      <c r="AH32" s="625"/>
      <c r="AI32" s="625"/>
      <c r="AJ32" s="625"/>
      <c r="AK32" s="625"/>
      <c r="AL32" s="626" t="s">
        <v>132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v>
      </c>
      <c r="BH32" s="691"/>
      <c r="BI32" s="691"/>
      <c r="BJ32" s="691"/>
      <c r="BK32" s="691"/>
      <c r="BL32" s="691"/>
      <c r="BM32" s="692">
        <v>80.2</v>
      </c>
      <c r="BN32" s="691"/>
      <c r="BO32" s="691"/>
      <c r="BP32" s="691"/>
      <c r="BQ32" s="693"/>
      <c r="BR32" s="690">
        <v>97.7</v>
      </c>
      <c r="BS32" s="691"/>
      <c r="BT32" s="691"/>
      <c r="BU32" s="691"/>
      <c r="BV32" s="691"/>
      <c r="BW32" s="691"/>
      <c r="BX32" s="692">
        <v>78.400000000000006</v>
      </c>
      <c r="BY32" s="691"/>
      <c r="BZ32" s="691"/>
      <c r="CA32" s="691"/>
      <c r="CB32" s="693"/>
      <c r="CD32" s="688"/>
      <c r="CE32" s="689"/>
      <c r="CF32" s="636" t="s">
        <v>313</v>
      </c>
      <c r="CG32" s="637"/>
      <c r="CH32" s="637"/>
      <c r="CI32" s="637"/>
      <c r="CJ32" s="637"/>
      <c r="CK32" s="637"/>
      <c r="CL32" s="637"/>
      <c r="CM32" s="637"/>
      <c r="CN32" s="637"/>
      <c r="CO32" s="637"/>
      <c r="CP32" s="637"/>
      <c r="CQ32" s="638"/>
      <c r="CR32" s="621" t="s">
        <v>232</v>
      </c>
      <c r="CS32" s="622"/>
      <c r="CT32" s="622"/>
      <c r="CU32" s="622"/>
      <c r="CV32" s="622"/>
      <c r="CW32" s="622"/>
      <c r="CX32" s="622"/>
      <c r="CY32" s="623"/>
      <c r="CZ32" s="626" t="s">
        <v>132</v>
      </c>
      <c r="DA32" s="655"/>
      <c r="DB32" s="655"/>
      <c r="DC32" s="659"/>
      <c r="DD32" s="630" t="s">
        <v>232</v>
      </c>
      <c r="DE32" s="622"/>
      <c r="DF32" s="622"/>
      <c r="DG32" s="622"/>
      <c r="DH32" s="622"/>
      <c r="DI32" s="622"/>
      <c r="DJ32" s="622"/>
      <c r="DK32" s="623"/>
      <c r="DL32" s="630" t="s">
        <v>232</v>
      </c>
      <c r="DM32" s="622"/>
      <c r="DN32" s="622"/>
      <c r="DO32" s="622"/>
      <c r="DP32" s="622"/>
      <c r="DQ32" s="622"/>
      <c r="DR32" s="622"/>
      <c r="DS32" s="622"/>
      <c r="DT32" s="622"/>
      <c r="DU32" s="622"/>
      <c r="DV32" s="623"/>
      <c r="DW32" s="626" t="s">
        <v>132</v>
      </c>
      <c r="DX32" s="655"/>
      <c r="DY32" s="655"/>
      <c r="DZ32" s="655"/>
      <c r="EA32" s="655"/>
      <c r="EB32" s="655"/>
      <c r="EC32" s="656"/>
    </row>
    <row r="33" spans="2:133" ht="11.25" customHeight="1" x14ac:dyDescent="0.15">
      <c r="B33" s="618" t="s">
        <v>314</v>
      </c>
      <c r="C33" s="619"/>
      <c r="D33" s="619"/>
      <c r="E33" s="619"/>
      <c r="F33" s="619"/>
      <c r="G33" s="619"/>
      <c r="H33" s="619"/>
      <c r="I33" s="619"/>
      <c r="J33" s="619"/>
      <c r="K33" s="619"/>
      <c r="L33" s="619"/>
      <c r="M33" s="619"/>
      <c r="N33" s="619"/>
      <c r="O33" s="619"/>
      <c r="P33" s="619"/>
      <c r="Q33" s="620"/>
      <c r="R33" s="621">
        <v>590949</v>
      </c>
      <c r="S33" s="622"/>
      <c r="T33" s="622"/>
      <c r="U33" s="622"/>
      <c r="V33" s="622"/>
      <c r="W33" s="622"/>
      <c r="X33" s="622"/>
      <c r="Y33" s="623"/>
      <c r="Z33" s="624">
        <v>5.6</v>
      </c>
      <c r="AA33" s="624"/>
      <c r="AB33" s="624"/>
      <c r="AC33" s="624"/>
      <c r="AD33" s="625" t="s">
        <v>232</v>
      </c>
      <c r="AE33" s="625"/>
      <c r="AF33" s="625"/>
      <c r="AG33" s="625"/>
      <c r="AH33" s="625"/>
      <c r="AI33" s="625"/>
      <c r="AJ33" s="625"/>
      <c r="AK33" s="625"/>
      <c r="AL33" s="626" t="s">
        <v>232</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4883926</v>
      </c>
      <c r="CS33" s="657"/>
      <c r="CT33" s="657"/>
      <c r="CU33" s="657"/>
      <c r="CV33" s="657"/>
      <c r="CW33" s="657"/>
      <c r="CX33" s="657"/>
      <c r="CY33" s="658"/>
      <c r="CZ33" s="626">
        <v>48.6</v>
      </c>
      <c r="DA33" s="655"/>
      <c r="DB33" s="655"/>
      <c r="DC33" s="659"/>
      <c r="DD33" s="630">
        <v>3930635</v>
      </c>
      <c r="DE33" s="657"/>
      <c r="DF33" s="657"/>
      <c r="DG33" s="657"/>
      <c r="DH33" s="657"/>
      <c r="DI33" s="657"/>
      <c r="DJ33" s="657"/>
      <c r="DK33" s="658"/>
      <c r="DL33" s="630">
        <v>2362399</v>
      </c>
      <c r="DM33" s="657"/>
      <c r="DN33" s="657"/>
      <c r="DO33" s="657"/>
      <c r="DP33" s="657"/>
      <c r="DQ33" s="657"/>
      <c r="DR33" s="657"/>
      <c r="DS33" s="657"/>
      <c r="DT33" s="657"/>
      <c r="DU33" s="657"/>
      <c r="DV33" s="658"/>
      <c r="DW33" s="626">
        <v>48</v>
      </c>
      <c r="DX33" s="655"/>
      <c r="DY33" s="655"/>
      <c r="DZ33" s="655"/>
      <c r="EA33" s="655"/>
      <c r="EB33" s="655"/>
      <c r="EC33" s="656"/>
    </row>
    <row r="34" spans="2:133" ht="11.25" customHeight="1" x14ac:dyDescent="0.15">
      <c r="B34" s="618" t="s">
        <v>316</v>
      </c>
      <c r="C34" s="619"/>
      <c r="D34" s="619"/>
      <c r="E34" s="619"/>
      <c r="F34" s="619"/>
      <c r="G34" s="619"/>
      <c r="H34" s="619"/>
      <c r="I34" s="619"/>
      <c r="J34" s="619"/>
      <c r="K34" s="619"/>
      <c r="L34" s="619"/>
      <c r="M34" s="619"/>
      <c r="N34" s="619"/>
      <c r="O34" s="619"/>
      <c r="P34" s="619"/>
      <c r="Q34" s="620"/>
      <c r="R34" s="621">
        <v>404480</v>
      </c>
      <c r="S34" s="622"/>
      <c r="T34" s="622"/>
      <c r="U34" s="622"/>
      <c r="V34" s="622"/>
      <c r="W34" s="622"/>
      <c r="X34" s="622"/>
      <c r="Y34" s="623"/>
      <c r="Z34" s="624">
        <v>3.8</v>
      </c>
      <c r="AA34" s="624"/>
      <c r="AB34" s="624"/>
      <c r="AC34" s="624"/>
      <c r="AD34" s="625">
        <v>1098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1039916</v>
      </c>
      <c r="CS34" s="622"/>
      <c r="CT34" s="622"/>
      <c r="CU34" s="622"/>
      <c r="CV34" s="622"/>
      <c r="CW34" s="622"/>
      <c r="CX34" s="622"/>
      <c r="CY34" s="623"/>
      <c r="CZ34" s="626">
        <v>10.4</v>
      </c>
      <c r="DA34" s="655"/>
      <c r="DB34" s="655"/>
      <c r="DC34" s="659"/>
      <c r="DD34" s="630">
        <v>816692</v>
      </c>
      <c r="DE34" s="622"/>
      <c r="DF34" s="622"/>
      <c r="DG34" s="622"/>
      <c r="DH34" s="622"/>
      <c r="DI34" s="622"/>
      <c r="DJ34" s="622"/>
      <c r="DK34" s="623"/>
      <c r="DL34" s="630">
        <v>703971</v>
      </c>
      <c r="DM34" s="622"/>
      <c r="DN34" s="622"/>
      <c r="DO34" s="622"/>
      <c r="DP34" s="622"/>
      <c r="DQ34" s="622"/>
      <c r="DR34" s="622"/>
      <c r="DS34" s="622"/>
      <c r="DT34" s="622"/>
      <c r="DU34" s="622"/>
      <c r="DV34" s="623"/>
      <c r="DW34" s="626">
        <v>14.3</v>
      </c>
      <c r="DX34" s="655"/>
      <c r="DY34" s="655"/>
      <c r="DZ34" s="655"/>
      <c r="EA34" s="655"/>
      <c r="EB34" s="655"/>
      <c r="EC34" s="656"/>
    </row>
    <row r="35" spans="2:133" ht="11.25" customHeight="1" x14ac:dyDescent="0.15">
      <c r="B35" s="618" t="s">
        <v>320</v>
      </c>
      <c r="C35" s="619"/>
      <c r="D35" s="619"/>
      <c r="E35" s="619"/>
      <c r="F35" s="619"/>
      <c r="G35" s="619"/>
      <c r="H35" s="619"/>
      <c r="I35" s="619"/>
      <c r="J35" s="619"/>
      <c r="K35" s="619"/>
      <c r="L35" s="619"/>
      <c r="M35" s="619"/>
      <c r="N35" s="619"/>
      <c r="O35" s="619"/>
      <c r="P35" s="619"/>
      <c r="Q35" s="620"/>
      <c r="R35" s="621">
        <v>1636200</v>
      </c>
      <c r="S35" s="622"/>
      <c r="T35" s="622"/>
      <c r="U35" s="622"/>
      <c r="V35" s="622"/>
      <c r="W35" s="622"/>
      <c r="X35" s="622"/>
      <c r="Y35" s="623"/>
      <c r="Z35" s="624">
        <v>15.5</v>
      </c>
      <c r="AA35" s="624"/>
      <c r="AB35" s="624"/>
      <c r="AC35" s="624"/>
      <c r="AD35" s="625" t="s">
        <v>232</v>
      </c>
      <c r="AE35" s="625"/>
      <c r="AF35" s="625"/>
      <c r="AG35" s="625"/>
      <c r="AH35" s="625"/>
      <c r="AI35" s="625"/>
      <c r="AJ35" s="625"/>
      <c r="AK35" s="625"/>
      <c r="AL35" s="626" t="s">
        <v>132</v>
      </c>
      <c r="AM35" s="627"/>
      <c r="AN35" s="627"/>
      <c r="AO35" s="628"/>
      <c r="AP35" s="214"/>
      <c r="AQ35" s="694" t="s">
        <v>321</v>
      </c>
      <c r="AR35" s="695"/>
      <c r="AS35" s="695"/>
      <c r="AT35" s="695"/>
      <c r="AU35" s="695"/>
      <c r="AV35" s="695"/>
      <c r="AW35" s="695"/>
      <c r="AX35" s="695"/>
      <c r="AY35" s="696"/>
      <c r="AZ35" s="610">
        <v>1525091</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49468</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145966</v>
      </c>
      <c r="CS35" s="657"/>
      <c r="CT35" s="657"/>
      <c r="CU35" s="657"/>
      <c r="CV35" s="657"/>
      <c r="CW35" s="657"/>
      <c r="CX35" s="657"/>
      <c r="CY35" s="658"/>
      <c r="CZ35" s="626">
        <v>1.5</v>
      </c>
      <c r="DA35" s="655"/>
      <c r="DB35" s="655"/>
      <c r="DC35" s="659"/>
      <c r="DD35" s="630">
        <v>116571</v>
      </c>
      <c r="DE35" s="657"/>
      <c r="DF35" s="657"/>
      <c r="DG35" s="657"/>
      <c r="DH35" s="657"/>
      <c r="DI35" s="657"/>
      <c r="DJ35" s="657"/>
      <c r="DK35" s="658"/>
      <c r="DL35" s="630">
        <v>116571</v>
      </c>
      <c r="DM35" s="657"/>
      <c r="DN35" s="657"/>
      <c r="DO35" s="657"/>
      <c r="DP35" s="657"/>
      <c r="DQ35" s="657"/>
      <c r="DR35" s="657"/>
      <c r="DS35" s="657"/>
      <c r="DT35" s="657"/>
      <c r="DU35" s="657"/>
      <c r="DV35" s="658"/>
      <c r="DW35" s="626">
        <v>2.4</v>
      </c>
      <c r="DX35" s="655"/>
      <c r="DY35" s="655"/>
      <c r="DZ35" s="655"/>
      <c r="EA35" s="655"/>
      <c r="EB35" s="655"/>
      <c r="EC35" s="656"/>
    </row>
    <row r="36" spans="2:133" ht="11.25" customHeight="1" x14ac:dyDescent="0.15">
      <c r="B36" s="618" t="s">
        <v>324</v>
      </c>
      <c r="C36" s="619"/>
      <c r="D36" s="619"/>
      <c r="E36" s="619"/>
      <c r="F36" s="619"/>
      <c r="G36" s="619"/>
      <c r="H36" s="619"/>
      <c r="I36" s="619"/>
      <c r="J36" s="619"/>
      <c r="K36" s="619"/>
      <c r="L36" s="619"/>
      <c r="M36" s="619"/>
      <c r="N36" s="619"/>
      <c r="O36" s="619"/>
      <c r="P36" s="619"/>
      <c r="Q36" s="620"/>
      <c r="R36" s="621" t="s">
        <v>132</v>
      </c>
      <c r="S36" s="622"/>
      <c r="T36" s="622"/>
      <c r="U36" s="622"/>
      <c r="V36" s="622"/>
      <c r="W36" s="622"/>
      <c r="X36" s="622"/>
      <c r="Y36" s="623"/>
      <c r="Z36" s="624" t="s">
        <v>132</v>
      </c>
      <c r="AA36" s="624"/>
      <c r="AB36" s="624"/>
      <c r="AC36" s="624"/>
      <c r="AD36" s="625" t="s">
        <v>232</v>
      </c>
      <c r="AE36" s="625"/>
      <c r="AF36" s="625"/>
      <c r="AG36" s="625"/>
      <c r="AH36" s="625"/>
      <c r="AI36" s="625"/>
      <c r="AJ36" s="625"/>
      <c r="AK36" s="625"/>
      <c r="AL36" s="626" t="s">
        <v>232</v>
      </c>
      <c r="AM36" s="627"/>
      <c r="AN36" s="627"/>
      <c r="AO36" s="628"/>
      <c r="AQ36" s="698" t="s">
        <v>325</v>
      </c>
      <c r="AR36" s="699"/>
      <c r="AS36" s="699"/>
      <c r="AT36" s="699"/>
      <c r="AU36" s="699"/>
      <c r="AV36" s="699"/>
      <c r="AW36" s="699"/>
      <c r="AX36" s="699"/>
      <c r="AY36" s="700"/>
      <c r="AZ36" s="621">
        <v>643160</v>
      </c>
      <c r="BA36" s="622"/>
      <c r="BB36" s="622"/>
      <c r="BC36" s="622"/>
      <c r="BD36" s="657"/>
      <c r="BE36" s="657"/>
      <c r="BF36" s="680"/>
      <c r="BG36" s="636" t="s">
        <v>326</v>
      </c>
      <c r="BH36" s="637"/>
      <c r="BI36" s="637"/>
      <c r="BJ36" s="637"/>
      <c r="BK36" s="637"/>
      <c r="BL36" s="637"/>
      <c r="BM36" s="637"/>
      <c r="BN36" s="637"/>
      <c r="BO36" s="637"/>
      <c r="BP36" s="637"/>
      <c r="BQ36" s="637"/>
      <c r="BR36" s="637"/>
      <c r="BS36" s="637"/>
      <c r="BT36" s="637"/>
      <c r="BU36" s="638"/>
      <c r="BV36" s="621">
        <v>36040</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1527646</v>
      </c>
      <c r="CS36" s="622"/>
      <c r="CT36" s="622"/>
      <c r="CU36" s="622"/>
      <c r="CV36" s="622"/>
      <c r="CW36" s="622"/>
      <c r="CX36" s="622"/>
      <c r="CY36" s="623"/>
      <c r="CZ36" s="626">
        <v>15.2</v>
      </c>
      <c r="DA36" s="655"/>
      <c r="DB36" s="655"/>
      <c r="DC36" s="659"/>
      <c r="DD36" s="630">
        <v>1267241</v>
      </c>
      <c r="DE36" s="622"/>
      <c r="DF36" s="622"/>
      <c r="DG36" s="622"/>
      <c r="DH36" s="622"/>
      <c r="DI36" s="622"/>
      <c r="DJ36" s="622"/>
      <c r="DK36" s="623"/>
      <c r="DL36" s="630">
        <v>854635</v>
      </c>
      <c r="DM36" s="622"/>
      <c r="DN36" s="622"/>
      <c r="DO36" s="622"/>
      <c r="DP36" s="622"/>
      <c r="DQ36" s="622"/>
      <c r="DR36" s="622"/>
      <c r="DS36" s="622"/>
      <c r="DT36" s="622"/>
      <c r="DU36" s="622"/>
      <c r="DV36" s="623"/>
      <c r="DW36" s="626">
        <v>17.399999999999999</v>
      </c>
      <c r="DX36" s="655"/>
      <c r="DY36" s="655"/>
      <c r="DZ36" s="655"/>
      <c r="EA36" s="655"/>
      <c r="EB36" s="655"/>
      <c r="EC36" s="656"/>
    </row>
    <row r="37" spans="2:133" ht="11.25" customHeight="1" x14ac:dyDescent="0.15">
      <c r="B37" s="618" t="s">
        <v>328</v>
      </c>
      <c r="C37" s="619"/>
      <c r="D37" s="619"/>
      <c r="E37" s="619"/>
      <c r="F37" s="619"/>
      <c r="G37" s="619"/>
      <c r="H37" s="619"/>
      <c r="I37" s="619"/>
      <c r="J37" s="619"/>
      <c r="K37" s="619"/>
      <c r="L37" s="619"/>
      <c r="M37" s="619"/>
      <c r="N37" s="619"/>
      <c r="O37" s="619"/>
      <c r="P37" s="619"/>
      <c r="Q37" s="620"/>
      <c r="R37" s="621">
        <v>216800</v>
      </c>
      <c r="S37" s="622"/>
      <c r="T37" s="622"/>
      <c r="U37" s="622"/>
      <c r="V37" s="622"/>
      <c r="W37" s="622"/>
      <c r="X37" s="622"/>
      <c r="Y37" s="623"/>
      <c r="Z37" s="624">
        <v>2.1</v>
      </c>
      <c r="AA37" s="624"/>
      <c r="AB37" s="624"/>
      <c r="AC37" s="624"/>
      <c r="AD37" s="625" t="s">
        <v>232</v>
      </c>
      <c r="AE37" s="625"/>
      <c r="AF37" s="625"/>
      <c r="AG37" s="625"/>
      <c r="AH37" s="625"/>
      <c r="AI37" s="625"/>
      <c r="AJ37" s="625"/>
      <c r="AK37" s="625"/>
      <c r="AL37" s="626" t="s">
        <v>232</v>
      </c>
      <c r="AM37" s="627"/>
      <c r="AN37" s="627"/>
      <c r="AO37" s="628"/>
      <c r="AQ37" s="698" t="s">
        <v>329</v>
      </c>
      <c r="AR37" s="699"/>
      <c r="AS37" s="699"/>
      <c r="AT37" s="699"/>
      <c r="AU37" s="699"/>
      <c r="AV37" s="699"/>
      <c r="AW37" s="699"/>
      <c r="AX37" s="699"/>
      <c r="AY37" s="700"/>
      <c r="AZ37" s="621">
        <v>236277</v>
      </c>
      <c r="BA37" s="622"/>
      <c r="BB37" s="622"/>
      <c r="BC37" s="622"/>
      <c r="BD37" s="657"/>
      <c r="BE37" s="657"/>
      <c r="BF37" s="680"/>
      <c r="BG37" s="636" t="s">
        <v>330</v>
      </c>
      <c r="BH37" s="637"/>
      <c r="BI37" s="637"/>
      <c r="BJ37" s="637"/>
      <c r="BK37" s="637"/>
      <c r="BL37" s="637"/>
      <c r="BM37" s="637"/>
      <c r="BN37" s="637"/>
      <c r="BO37" s="637"/>
      <c r="BP37" s="637"/>
      <c r="BQ37" s="637"/>
      <c r="BR37" s="637"/>
      <c r="BS37" s="637"/>
      <c r="BT37" s="637"/>
      <c r="BU37" s="638"/>
      <c r="BV37" s="621">
        <v>1859</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465680</v>
      </c>
      <c r="CS37" s="657"/>
      <c r="CT37" s="657"/>
      <c r="CU37" s="657"/>
      <c r="CV37" s="657"/>
      <c r="CW37" s="657"/>
      <c r="CX37" s="657"/>
      <c r="CY37" s="658"/>
      <c r="CZ37" s="626">
        <v>4.5999999999999996</v>
      </c>
      <c r="DA37" s="655"/>
      <c r="DB37" s="655"/>
      <c r="DC37" s="659"/>
      <c r="DD37" s="630">
        <v>413980</v>
      </c>
      <c r="DE37" s="657"/>
      <c r="DF37" s="657"/>
      <c r="DG37" s="657"/>
      <c r="DH37" s="657"/>
      <c r="DI37" s="657"/>
      <c r="DJ37" s="657"/>
      <c r="DK37" s="658"/>
      <c r="DL37" s="630">
        <v>391125</v>
      </c>
      <c r="DM37" s="657"/>
      <c r="DN37" s="657"/>
      <c r="DO37" s="657"/>
      <c r="DP37" s="657"/>
      <c r="DQ37" s="657"/>
      <c r="DR37" s="657"/>
      <c r="DS37" s="657"/>
      <c r="DT37" s="657"/>
      <c r="DU37" s="657"/>
      <c r="DV37" s="658"/>
      <c r="DW37" s="626">
        <v>8</v>
      </c>
      <c r="DX37" s="655"/>
      <c r="DY37" s="655"/>
      <c r="DZ37" s="655"/>
      <c r="EA37" s="655"/>
      <c r="EB37" s="655"/>
      <c r="EC37" s="656"/>
    </row>
    <row r="38" spans="2:133" ht="11.25" customHeight="1" x14ac:dyDescent="0.15">
      <c r="B38" s="666" t="s">
        <v>332</v>
      </c>
      <c r="C38" s="667"/>
      <c r="D38" s="667"/>
      <c r="E38" s="667"/>
      <c r="F38" s="667"/>
      <c r="G38" s="667"/>
      <c r="H38" s="667"/>
      <c r="I38" s="667"/>
      <c r="J38" s="667"/>
      <c r="K38" s="667"/>
      <c r="L38" s="667"/>
      <c r="M38" s="667"/>
      <c r="N38" s="667"/>
      <c r="O38" s="667"/>
      <c r="P38" s="667"/>
      <c r="Q38" s="668"/>
      <c r="R38" s="701">
        <v>10544426</v>
      </c>
      <c r="S38" s="702"/>
      <c r="T38" s="702"/>
      <c r="U38" s="702"/>
      <c r="V38" s="702"/>
      <c r="W38" s="702"/>
      <c r="X38" s="702"/>
      <c r="Y38" s="703"/>
      <c r="Z38" s="704">
        <v>100</v>
      </c>
      <c r="AA38" s="704"/>
      <c r="AB38" s="704"/>
      <c r="AC38" s="704"/>
      <c r="AD38" s="705">
        <v>4702909</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v>25400</v>
      </c>
      <c r="BA38" s="622"/>
      <c r="BB38" s="622"/>
      <c r="BC38" s="622"/>
      <c r="BD38" s="657"/>
      <c r="BE38" s="657"/>
      <c r="BF38" s="680"/>
      <c r="BG38" s="636" t="s">
        <v>334</v>
      </c>
      <c r="BH38" s="637"/>
      <c r="BI38" s="637"/>
      <c r="BJ38" s="637"/>
      <c r="BK38" s="637"/>
      <c r="BL38" s="637"/>
      <c r="BM38" s="637"/>
      <c r="BN38" s="637"/>
      <c r="BO38" s="637"/>
      <c r="BP38" s="637"/>
      <c r="BQ38" s="637"/>
      <c r="BR38" s="637"/>
      <c r="BS38" s="637"/>
      <c r="BT38" s="637"/>
      <c r="BU38" s="638"/>
      <c r="BV38" s="621">
        <v>2742</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881931</v>
      </c>
      <c r="CS38" s="622"/>
      <c r="CT38" s="622"/>
      <c r="CU38" s="622"/>
      <c r="CV38" s="622"/>
      <c r="CW38" s="622"/>
      <c r="CX38" s="622"/>
      <c r="CY38" s="623"/>
      <c r="CZ38" s="626">
        <v>8.8000000000000007</v>
      </c>
      <c r="DA38" s="655"/>
      <c r="DB38" s="655"/>
      <c r="DC38" s="659"/>
      <c r="DD38" s="630">
        <v>799974</v>
      </c>
      <c r="DE38" s="622"/>
      <c r="DF38" s="622"/>
      <c r="DG38" s="622"/>
      <c r="DH38" s="622"/>
      <c r="DI38" s="622"/>
      <c r="DJ38" s="622"/>
      <c r="DK38" s="623"/>
      <c r="DL38" s="630">
        <v>687222</v>
      </c>
      <c r="DM38" s="622"/>
      <c r="DN38" s="622"/>
      <c r="DO38" s="622"/>
      <c r="DP38" s="622"/>
      <c r="DQ38" s="622"/>
      <c r="DR38" s="622"/>
      <c r="DS38" s="622"/>
      <c r="DT38" s="622"/>
      <c r="DU38" s="622"/>
      <c r="DV38" s="623"/>
      <c r="DW38" s="626">
        <v>14</v>
      </c>
      <c r="DX38" s="655"/>
      <c r="DY38" s="655"/>
      <c r="DZ38" s="655"/>
      <c r="EA38" s="655"/>
      <c r="EB38" s="655"/>
      <c r="EC38" s="656"/>
    </row>
    <row r="39" spans="2:133" ht="11.25" customHeight="1" x14ac:dyDescent="0.15">
      <c r="AQ39" s="698" t="s">
        <v>336</v>
      </c>
      <c r="AR39" s="699"/>
      <c r="AS39" s="699"/>
      <c r="AT39" s="699"/>
      <c r="AU39" s="699"/>
      <c r="AV39" s="699"/>
      <c r="AW39" s="699"/>
      <c r="AX39" s="699"/>
      <c r="AY39" s="700"/>
      <c r="AZ39" s="621">
        <v>1576</v>
      </c>
      <c r="BA39" s="622"/>
      <c r="BB39" s="622"/>
      <c r="BC39" s="622"/>
      <c r="BD39" s="657"/>
      <c r="BE39" s="657"/>
      <c r="BF39" s="680"/>
      <c r="BG39" s="712" t="s">
        <v>337</v>
      </c>
      <c r="BH39" s="713"/>
      <c r="BI39" s="713"/>
      <c r="BJ39" s="713"/>
      <c r="BK39" s="713"/>
      <c r="BL39" s="215"/>
      <c r="BM39" s="637" t="s">
        <v>338</v>
      </c>
      <c r="BN39" s="637"/>
      <c r="BO39" s="637"/>
      <c r="BP39" s="637"/>
      <c r="BQ39" s="637"/>
      <c r="BR39" s="637"/>
      <c r="BS39" s="637"/>
      <c r="BT39" s="637"/>
      <c r="BU39" s="638"/>
      <c r="BV39" s="621">
        <v>94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954457</v>
      </c>
      <c r="CS39" s="657"/>
      <c r="CT39" s="657"/>
      <c r="CU39" s="657"/>
      <c r="CV39" s="657"/>
      <c r="CW39" s="657"/>
      <c r="CX39" s="657"/>
      <c r="CY39" s="658"/>
      <c r="CZ39" s="626">
        <v>9.5</v>
      </c>
      <c r="DA39" s="655"/>
      <c r="DB39" s="655"/>
      <c r="DC39" s="659"/>
      <c r="DD39" s="630">
        <v>700527</v>
      </c>
      <c r="DE39" s="657"/>
      <c r="DF39" s="657"/>
      <c r="DG39" s="657"/>
      <c r="DH39" s="657"/>
      <c r="DI39" s="657"/>
      <c r="DJ39" s="657"/>
      <c r="DK39" s="658"/>
      <c r="DL39" s="630" t="s">
        <v>232</v>
      </c>
      <c r="DM39" s="657"/>
      <c r="DN39" s="657"/>
      <c r="DO39" s="657"/>
      <c r="DP39" s="657"/>
      <c r="DQ39" s="657"/>
      <c r="DR39" s="657"/>
      <c r="DS39" s="657"/>
      <c r="DT39" s="657"/>
      <c r="DU39" s="657"/>
      <c r="DV39" s="658"/>
      <c r="DW39" s="626" t="s">
        <v>238</v>
      </c>
      <c r="DX39" s="655"/>
      <c r="DY39" s="655"/>
      <c r="DZ39" s="655"/>
      <c r="EA39" s="655"/>
      <c r="EB39" s="655"/>
      <c r="EC39" s="656"/>
    </row>
    <row r="40" spans="2:133" ht="11.25" customHeight="1" x14ac:dyDescent="0.15">
      <c r="AQ40" s="698" t="s">
        <v>340</v>
      </c>
      <c r="AR40" s="699"/>
      <c r="AS40" s="699"/>
      <c r="AT40" s="699"/>
      <c r="AU40" s="699"/>
      <c r="AV40" s="699"/>
      <c r="AW40" s="699"/>
      <c r="AX40" s="699"/>
      <c r="AY40" s="700"/>
      <c r="AZ40" s="621">
        <v>100023</v>
      </c>
      <c r="BA40" s="622"/>
      <c r="BB40" s="622"/>
      <c r="BC40" s="622"/>
      <c r="BD40" s="657"/>
      <c r="BE40" s="657"/>
      <c r="BF40" s="680"/>
      <c r="BG40" s="712"/>
      <c r="BH40" s="713"/>
      <c r="BI40" s="713"/>
      <c r="BJ40" s="713"/>
      <c r="BK40" s="713"/>
      <c r="BL40" s="215"/>
      <c r="BM40" s="637" t="s">
        <v>341</v>
      </c>
      <c r="BN40" s="637"/>
      <c r="BO40" s="637"/>
      <c r="BP40" s="637"/>
      <c r="BQ40" s="637"/>
      <c r="BR40" s="637"/>
      <c r="BS40" s="637"/>
      <c r="BT40" s="637"/>
      <c r="BU40" s="638"/>
      <c r="BV40" s="621">
        <v>101</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334010</v>
      </c>
      <c r="CS40" s="622"/>
      <c r="CT40" s="622"/>
      <c r="CU40" s="622"/>
      <c r="CV40" s="622"/>
      <c r="CW40" s="622"/>
      <c r="CX40" s="622"/>
      <c r="CY40" s="623"/>
      <c r="CZ40" s="626">
        <v>3.3</v>
      </c>
      <c r="DA40" s="655"/>
      <c r="DB40" s="655"/>
      <c r="DC40" s="659"/>
      <c r="DD40" s="630">
        <v>229630</v>
      </c>
      <c r="DE40" s="622"/>
      <c r="DF40" s="622"/>
      <c r="DG40" s="622"/>
      <c r="DH40" s="622"/>
      <c r="DI40" s="622"/>
      <c r="DJ40" s="622"/>
      <c r="DK40" s="623"/>
      <c r="DL40" s="630" t="s">
        <v>232</v>
      </c>
      <c r="DM40" s="622"/>
      <c r="DN40" s="622"/>
      <c r="DO40" s="622"/>
      <c r="DP40" s="622"/>
      <c r="DQ40" s="622"/>
      <c r="DR40" s="622"/>
      <c r="DS40" s="622"/>
      <c r="DT40" s="622"/>
      <c r="DU40" s="622"/>
      <c r="DV40" s="623"/>
      <c r="DW40" s="626" t="s">
        <v>232</v>
      </c>
      <c r="DX40" s="655"/>
      <c r="DY40" s="655"/>
      <c r="DZ40" s="655"/>
      <c r="EA40" s="655"/>
      <c r="EB40" s="655"/>
      <c r="EC40" s="656"/>
    </row>
    <row r="41" spans="2:133" ht="11.25" customHeight="1" x14ac:dyDescent="0.15">
      <c r="AQ41" s="708" t="s">
        <v>343</v>
      </c>
      <c r="AR41" s="709"/>
      <c r="AS41" s="709"/>
      <c r="AT41" s="709"/>
      <c r="AU41" s="709"/>
      <c r="AV41" s="709"/>
      <c r="AW41" s="709"/>
      <c r="AX41" s="709"/>
      <c r="AY41" s="710"/>
      <c r="AZ41" s="701">
        <v>518655</v>
      </c>
      <c r="BA41" s="702"/>
      <c r="BB41" s="702"/>
      <c r="BC41" s="702"/>
      <c r="BD41" s="691"/>
      <c r="BE41" s="691"/>
      <c r="BF41" s="693"/>
      <c r="BG41" s="714"/>
      <c r="BH41" s="715"/>
      <c r="BI41" s="715"/>
      <c r="BJ41" s="715"/>
      <c r="BK41" s="715"/>
      <c r="BL41" s="216"/>
      <c r="BM41" s="646" t="s">
        <v>344</v>
      </c>
      <c r="BN41" s="646"/>
      <c r="BO41" s="646"/>
      <c r="BP41" s="646"/>
      <c r="BQ41" s="646"/>
      <c r="BR41" s="646"/>
      <c r="BS41" s="646"/>
      <c r="BT41" s="646"/>
      <c r="BU41" s="647"/>
      <c r="BV41" s="701">
        <v>338</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238</v>
      </c>
      <c r="CS41" s="657"/>
      <c r="CT41" s="657"/>
      <c r="CU41" s="657"/>
      <c r="CV41" s="657"/>
      <c r="CW41" s="657"/>
      <c r="CX41" s="657"/>
      <c r="CY41" s="658"/>
      <c r="CZ41" s="626" t="s">
        <v>232</v>
      </c>
      <c r="DA41" s="655"/>
      <c r="DB41" s="655"/>
      <c r="DC41" s="659"/>
      <c r="DD41" s="630" t="s">
        <v>132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2264748</v>
      </c>
      <c r="CS42" s="622"/>
      <c r="CT42" s="622"/>
      <c r="CU42" s="622"/>
      <c r="CV42" s="622"/>
      <c r="CW42" s="622"/>
      <c r="CX42" s="622"/>
      <c r="CY42" s="623"/>
      <c r="CZ42" s="626">
        <v>22.5</v>
      </c>
      <c r="DA42" s="627"/>
      <c r="DB42" s="627"/>
      <c r="DC42" s="722"/>
      <c r="DD42" s="630">
        <v>445070</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32364</v>
      </c>
      <c r="CS43" s="657"/>
      <c r="CT43" s="657"/>
      <c r="CU43" s="657"/>
      <c r="CV43" s="657"/>
      <c r="CW43" s="657"/>
      <c r="CX43" s="657"/>
      <c r="CY43" s="658"/>
      <c r="CZ43" s="626">
        <v>0.3</v>
      </c>
      <c r="DA43" s="655"/>
      <c r="DB43" s="655"/>
      <c r="DC43" s="659"/>
      <c r="DD43" s="630">
        <v>32364</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350</v>
      </c>
      <c r="CD44" s="733" t="s">
        <v>301</v>
      </c>
      <c r="CE44" s="734"/>
      <c r="CF44" s="618" t="s">
        <v>351</v>
      </c>
      <c r="CG44" s="619"/>
      <c r="CH44" s="619"/>
      <c r="CI44" s="619"/>
      <c r="CJ44" s="619"/>
      <c r="CK44" s="619"/>
      <c r="CL44" s="619"/>
      <c r="CM44" s="619"/>
      <c r="CN44" s="619"/>
      <c r="CO44" s="619"/>
      <c r="CP44" s="619"/>
      <c r="CQ44" s="620"/>
      <c r="CR44" s="621">
        <v>2259281</v>
      </c>
      <c r="CS44" s="622"/>
      <c r="CT44" s="622"/>
      <c r="CU44" s="622"/>
      <c r="CV44" s="622"/>
      <c r="CW44" s="622"/>
      <c r="CX44" s="622"/>
      <c r="CY44" s="623"/>
      <c r="CZ44" s="626">
        <v>22.5</v>
      </c>
      <c r="DA44" s="627"/>
      <c r="DB44" s="627"/>
      <c r="DC44" s="722"/>
      <c r="DD44" s="630">
        <v>439603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352</v>
      </c>
      <c r="CG45" s="619"/>
      <c r="CH45" s="619"/>
      <c r="CI45" s="619"/>
      <c r="CJ45" s="619"/>
      <c r="CK45" s="619"/>
      <c r="CL45" s="619"/>
      <c r="CM45" s="619"/>
      <c r="CN45" s="619"/>
      <c r="CO45" s="619"/>
      <c r="CP45" s="619"/>
      <c r="CQ45" s="620"/>
      <c r="CR45" s="621">
        <v>631953</v>
      </c>
      <c r="CS45" s="657"/>
      <c r="CT45" s="657"/>
      <c r="CU45" s="657"/>
      <c r="CV45" s="657"/>
      <c r="CW45" s="657"/>
      <c r="CX45" s="657"/>
      <c r="CY45" s="658"/>
      <c r="CZ45" s="626">
        <v>6.3</v>
      </c>
      <c r="DA45" s="655"/>
      <c r="DB45" s="655"/>
      <c r="DC45" s="659"/>
      <c r="DD45" s="630">
        <v>59765</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353</v>
      </c>
      <c r="CG46" s="619"/>
      <c r="CH46" s="619"/>
      <c r="CI46" s="619"/>
      <c r="CJ46" s="619"/>
      <c r="CK46" s="619"/>
      <c r="CL46" s="619"/>
      <c r="CM46" s="619"/>
      <c r="CN46" s="619"/>
      <c r="CO46" s="619"/>
      <c r="CP46" s="619"/>
      <c r="CQ46" s="620"/>
      <c r="CR46" s="621">
        <v>1542224</v>
      </c>
      <c r="CS46" s="622"/>
      <c r="CT46" s="622"/>
      <c r="CU46" s="622"/>
      <c r="CV46" s="622"/>
      <c r="CW46" s="622"/>
      <c r="CX46" s="622"/>
      <c r="CY46" s="623"/>
      <c r="CZ46" s="626">
        <v>15.4</v>
      </c>
      <c r="DA46" s="627"/>
      <c r="DB46" s="627"/>
      <c r="DC46" s="722"/>
      <c r="DD46" s="630">
        <v>376614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354</v>
      </c>
      <c r="CG47" s="619"/>
      <c r="CH47" s="619"/>
      <c r="CI47" s="619"/>
      <c r="CJ47" s="619"/>
      <c r="CK47" s="619"/>
      <c r="CL47" s="619"/>
      <c r="CM47" s="619"/>
      <c r="CN47" s="619"/>
      <c r="CO47" s="619"/>
      <c r="CP47" s="619"/>
      <c r="CQ47" s="620"/>
      <c r="CR47" s="621">
        <v>5467</v>
      </c>
      <c r="CS47" s="657"/>
      <c r="CT47" s="657"/>
      <c r="CU47" s="657"/>
      <c r="CV47" s="657"/>
      <c r="CW47" s="657"/>
      <c r="CX47" s="657"/>
      <c r="CY47" s="658"/>
      <c r="CZ47" s="626">
        <v>0.1</v>
      </c>
      <c r="DA47" s="655"/>
      <c r="DB47" s="655"/>
      <c r="DC47" s="659"/>
      <c r="DD47" s="630">
        <v>5467</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355</v>
      </c>
      <c r="CG48" s="619"/>
      <c r="CH48" s="619"/>
      <c r="CI48" s="619"/>
      <c r="CJ48" s="619"/>
      <c r="CK48" s="619"/>
      <c r="CL48" s="619"/>
      <c r="CM48" s="619"/>
      <c r="CN48" s="619"/>
      <c r="CO48" s="619"/>
      <c r="CP48" s="619"/>
      <c r="CQ48" s="620"/>
      <c r="CR48" s="621" t="s">
        <v>238</v>
      </c>
      <c r="CS48" s="622"/>
      <c r="CT48" s="622"/>
      <c r="CU48" s="622"/>
      <c r="CV48" s="622"/>
      <c r="CW48" s="622"/>
      <c r="CX48" s="622"/>
      <c r="CY48" s="623"/>
      <c r="CZ48" s="626" t="s">
        <v>232</v>
      </c>
      <c r="DA48" s="627"/>
      <c r="DB48" s="627"/>
      <c r="DC48" s="722"/>
      <c r="DD48" s="630" t="s">
        <v>232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356</v>
      </c>
      <c r="CE49" s="667"/>
      <c r="CF49" s="667"/>
      <c r="CG49" s="667"/>
      <c r="CH49" s="667"/>
      <c r="CI49" s="667"/>
      <c r="CJ49" s="667"/>
      <c r="CK49" s="667"/>
      <c r="CL49" s="667"/>
      <c r="CM49" s="667"/>
      <c r="CN49" s="667"/>
      <c r="CO49" s="667"/>
      <c r="CP49" s="667"/>
      <c r="CQ49" s="668"/>
      <c r="CR49" s="701">
        <v>10046851</v>
      </c>
      <c r="CS49" s="691"/>
      <c r="CT49" s="691"/>
      <c r="CU49" s="691"/>
      <c r="CV49" s="691"/>
      <c r="CW49" s="691"/>
      <c r="CX49" s="691"/>
      <c r="CY49" s="723"/>
      <c r="CZ49" s="706">
        <v>100</v>
      </c>
      <c r="DA49" s="724"/>
      <c r="DB49" s="724"/>
      <c r="DC49" s="725"/>
      <c r="DD49" s="726">
        <v>6680415</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OxRQz8XJEOfXDn1W5BryUJMfANP5+2VMJ91lUX6lcqOICG9FVB8MWOizT/n3vpjIZgr2Sn5s2/hLHmakrZvtiA==" saltValue="DtBHp+yfyxL3z50VS76o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379</v>
      </c>
      <c r="C7" s="754"/>
      <c r="D7" s="754"/>
      <c r="E7" s="754"/>
      <c r="F7" s="754"/>
      <c r="G7" s="754"/>
      <c r="H7" s="754"/>
      <c r="I7" s="754"/>
      <c r="J7" s="754"/>
      <c r="K7" s="754"/>
      <c r="L7" s="754"/>
      <c r="M7" s="754"/>
      <c r="N7" s="754"/>
      <c r="O7" s="754"/>
      <c r="P7" s="755"/>
      <c r="Q7" s="756">
        <v>10570</v>
      </c>
      <c r="R7" s="757"/>
      <c r="S7" s="757"/>
      <c r="T7" s="757"/>
      <c r="U7" s="757"/>
      <c r="V7" s="757">
        <v>10072</v>
      </c>
      <c r="W7" s="757"/>
      <c r="X7" s="757"/>
      <c r="Y7" s="757"/>
      <c r="Z7" s="757"/>
      <c r="AA7" s="757">
        <v>498</v>
      </c>
      <c r="AB7" s="757"/>
      <c r="AC7" s="757"/>
      <c r="AD7" s="757"/>
      <c r="AE7" s="758"/>
      <c r="AF7" s="759">
        <v>407</v>
      </c>
      <c r="AG7" s="760"/>
      <c r="AH7" s="760"/>
      <c r="AI7" s="760"/>
      <c r="AJ7" s="761"/>
      <c r="AK7" s="796">
        <v>1299</v>
      </c>
      <c r="AL7" s="797"/>
      <c r="AM7" s="797"/>
      <c r="AN7" s="797"/>
      <c r="AO7" s="797"/>
      <c r="AP7" s="797">
        <v>9788</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579</v>
      </c>
      <c r="BT7" s="801"/>
      <c r="BU7" s="801"/>
      <c r="BV7" s="801"/>
      <c r="BW7" s="801"/>
      <c r="BX7" s="801"/>
      <c r="BY7" s="801"/>
      <c r="BZ7" s="801"/>
      <c r="CA7" s="801"/>
      <c r="CB7" s="801"/>
      <c r="CC7" s="801"/>
      <c r="CD7" s="801"/>
      <c r="CE7" s="801"/>
      <c r="CF7" s="801"/>
      <c r="CG7" s="802"/>
      <c r="CH7" s="793">
        <v>-1</v>
      </c>
      <c r="CI7" s="794"/>
      <c r="CJ7" s="794"/>
      <c r="CK7" s="794"/>
      <c r="CL7" s="795"/>
      <c r="CM7" s="793">
        <v>191</v>
      </c>
      <c r="CN7" s="794"/>
      <c r="CO7" s="794"/>
      <c r="CP7" s="794"/>
      <c r="CQ7" s="795"/>
      <c r="CR7" s="793">
        <v>60</v>
      </c>
      <c r="CS7" s="794"/>
      <c r="CT7" s="794"/>
      <c r="CU7" s="794"/>
      <c r="CV7" s="795"/>
      <c r="CW7" s="793">
        <v>45</v>
      </c>
      <c r="CX7" s="794"/>
      <c r="CY7" s="794"/>
      <c r="CZ7" s="794"/>
      <c r="DA7" s="795"/>
      <c r="DB7" s="793" t="s">
        <v>574</v>
      </c>
      <c r="DC7" s="794"/>
      <c r="DD7" s="794"/>
      <c r="DE7" s="794"/>
      <c r="DF7" s="795"/>
      <c r="DG7" s="793" t="s">
        <v>574</v>
      </c>
      <c r="DH7" s="794"/>
      <c r="DI7" s="794"/>
      <c r="DJ7" s="794"/>
      <c r="DK7" s="795"/>
      <c r="DL7" s="793" t="s">
        <v>574</v>
      </c>
      <c r="DM7" s="794"/>
      <c r="DN7" s="794"/>
      <c r="DO7" s="794"/>
      <c r="DP7" s="795"/>
      <c r="DQ7" s="793" t="s">
        <v>574</v>
      </c>
      <c r="DR7" s="794"/>
      <c r="DS7" s="794"/>
      <c r="DT7" s="794"/>
      <c r="DU7" s="795"/>
      <c r="DV7" s="774"/>
      <c r="DW7" s="775"/>
      <c r="DX7" s="775"/>
      <c r="DY7" s="775"/>
      <c r="DZ7" s="776"/>
      <c r="EA7" s="234"/>
    </row>
    <row r="8" spans="1:131" s="235" customFormat="1" ht="26.25" customHeight="1" x14ac:dyDescent="0.15">
      <c r="A8" s="241">
        <v>2</v>
      </c>
      <c r="B8" s="777" t="s">
        <v>380</v>
      </c>
      <c r="C8" s="778"/>
      <c r="D8" s="778"/>
      <c r="E8" s="778"/>
      <c r="F8" s="778"/>
      <c r="G8" s="778"/>
      <c r="H8" s="778"/>
      <c r="I8" s="778"/>
      <c r="J8" s="778"/>
      <c r="K8" s="778"/>
      <c r="L8" s="778"/>
      <c r="M8" s="778"/>
      <c r="N8" s="778"/>
      <c r="O8" s="778"/>
      <c r="P8" s="779"/>
      <c r="Q8" s="780">
        <v>0</v>
      </c>
      <c r="R8" s="781"/>
      <c r="S8" s="781"/>
      <c r="T8" s="781"/>
      <c r="U8" s="781"/>
      <c r="V8" s="781">
        <v>0</v>
      </c>
      <c r="W8" s="781"/>
      <c r="X8" s="781"/>
      <c r="Y8" s="781"/>
      <c r="Z8" s="781"/>
      <c r="AA8" s="781">
        <v>0</v>
      </c>
      <c r="AB8" s="781"/>
      <c r="AC8" s="781"/>
      <c r="AD8" s="781"/>
      <c r="AE8" s="782"/>
      <c r="AF8" s="783">
        <v>0</v>
      </c>
      <c r="AG8" s="784"/>
      <c r="AH8" s="784"/>
      <c r="AI8" s="784"/>
      <c r="AJ8" s="785"/>
      <c r="AK8" s="786" t="s">
        <v>573</v>
      </c>
      <c r="AL8" s="787"/>
      <c r="AM8" s="787"/>
      <c r="AN8" s="787"/>
      <c r="AO8" s="787"/>
      <c r="AP8" s="787" t="s">
        <v>574</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580</v>
      </c>
      <c r="BT8" s="791"/>
      <c r="BU8" s="791"/>
      <c r="BV8" s="791"/>
      <c r="BW8" s="791"/>
      <c r="BX8" s="791"/>
      <c r="BY8" s="791"/>
      <c r="BZ8" s="791"/>
      <c r="CA8" s="791"/>
      <c r="CB8" s="791"/>
      <c r="CC8" s="791"/>
      <c r="CD8" s="791"/>
      <c r="CE8" s="791"/>
      <c r="CF8" s="791"/>
      <c r="CG8" s="792"/>
      <c r="CH8" s="803">
        <v>0</v>
      </c>
      <c r="CI8" s="804"/>
      <c r="CJ8" s="804"/>
      <c r="CK8" s="804"/>
      <c r="CL8" s="805"/>
      <c r="CM8" s="803">
        <v>10</v>
      </c>
      <c r="CN8" s="804"/>
      <c r="CO8" s="804"/>
      <c r="CP8" s="804"/>
      <c r="CQ8" s="805"/>
      <c r="CR8" s="803">
        <v>6</v>
      </c>
      <c r="CS8" s="804"/>
      <c r="CT8" s="804"/>
      <c r="CU8" s="804"/>
      <c r="CV8" s="805"/>
      <c r="CW8" s="803" t="s">
        <v>574</v>
      </c>
      <c r="CX8" s="804"/>
      <c r="CY8" s="804"/>
      <c r="CZ8" s="804"/>
      <c r="DA8" s="805"/>
      <c r="DB8" s="803" t="s">
        <v>574</v>
      </c>
      <c r="DC8" s="804"/>
      <c r="DD8" s="804"/>
      <c r="DE8" s="804"/>
      <c r="DF8" s="805"/>
      <c r="DG8" s="803" t="s">
        <v>574</v>
      </c>
      <c r="DH8" s="804"/>
      <c r="DI8" s="804"/>
      <c r="DJ8" s="804"/>
      <c r="DK8" s="805"/>
      <c r="DL8" s="803" t="s">
        <v>574</v>
      </c>
      <c r="DM8" s="804"/>
      <c r="DN8" s="804"/>
      <c r="DO8" s="804"/>
      <c r="DP8" s="805"/>
      <c r="DQ8" s="803" t="s">
        <v>574</v>
      </c>
      <c r="DR8" s="804"/>
      <c r="DS8" s="804"/>
      <c r="DT8" s="804"/>
      <c r="DU8" s="805"/>
      <c r="DV8" s="806"/>
      <c r="DW8" s="807"/>
      <c r="DX8" s="807"/>
      <c r="DY8" s="807"/>
      <c r="DZ8" s="808"/>
      <c r="EA8" s="234"/>
    </row>
    <row r="9" spans="1:131" s="235" customFormat="1" ht="26.25" customHeight="1" x14ac:dyDescent="0.15">
      <c r="A9" s="241">
        <v>3</v>
      </c>
      <c r="B9" s="777" t="s">
        <v>381</v>
      </c>
      <c r="C9" s="778"/>
      <c r="D9" s="778"/>
      <c r="E9" s="778"/>
      <c r="F9" s="778"/>
      <c r="G9" s="778"/>
      <c r="H9" s="778"/>
      <c r="I9" s="778"/>
      <c r="J9" s="778"/>
      <c r="K9" s="778"/>
      <c r="L9" s="778"/>
      <c r="M9" s="778"/>
      <c r="N9" s="778"/>
      <c r="O9" s="778"/>
      <c r="P9" s="779"/>
      <c r="Q9" s="780">
        <v>1</v>
      </c>
      <c r="R9" s="781"/>
      <c r="S9" s="781"/>
      <c r="T9" s="781"/>
      <c r="U9" s="781"/>
      <c r="V9" s="781">
        <v>1</v>
      </c>
      <c r="W9" s="781"/>
      <c r="X9" s="781"/>
      <c r="Y9" s="781"/>
      <c r="Z9" s="781"/>
      <c r="AA9" s="781" t="s">
        <v>574</v>
      </c>
      <c r="AB9" s="781"/>
      <c r="AC9" s="781"/>
      <c r="AD9" s="781"/>
      <c r="AE9" s="782"/>
      <c r="AF9" s="783" t="s">
        <v>382</v>
      </c>
      <c r="AG9" s="784"/>
      <c r="AH9" s="784"/>
      <c r="AI9" s="784"/>
      <c r="AJ9" s="785"/>
      <c r="AK9" s="786">
        <v>1</v>
      </c>
      <c r="AL9" s="787"/>
      <c r="AM9" s="787"/>
      <c r="AN9" s="787"/>
      <c r="AO9" s="787"/>
      <c r="AP9" s="787" t="s">
        <v>574</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t="s">
        <v>582</v>
      </c>
      <c r="BT9" s="791"/>
      <c r="BU9" s="791"/>
      <c r="BV9" s="791"/>
      <c r="BW9" s="791"/>
      <c r="BX9" s="791"/>
      <c r="BY9" s="791"/>
      <c r="BZ9" s="791"/>
      <c r="CA9" s="791"/>
      <c r="CB9" s="791"/>
      <c r="CC9" s="791"/>
      <c r="CD9" s="791"/>
      <c r="CE9" s="791"/>
      <c r="CF9" s="791"/>
      <c r="CG9" s="792"/>
      <c r="CH9" s="803">
        <v>-19</v>
      </c>
      <c r="CI9" s="804"/>
      <c r="CJ9" s="804"/>
      <c r="CK9" s="804"/>
      <c r="CL9" s="805"/>
      <c r="CM9" s="803">
        <v>-23</v>
      </c>
      <c r="CN9" s="804"/>
      <c r="CO9" s="804"/>
      <c r="CP9" s="804"/>
      <c r="CQ9" s="805"/>
      <c r="CR9" s="803">
        <v>3</v>
      </c>
      <c r="CS9" s="804"/>
      <c r="CT9" s="804"/>
      <c r="CU9" s="804"/>
      <c r="CV9" s="805"/>
      <c r="CW9" s="803" t="s">
        <v>574</v>
      </c>
      <c r="CX9" s="804"/>
      <c r="CY9" s="804"/>
      <c r="CZ9" s="804"/>
      <c r="DA9" s="805"/>
      <c r="DB9" s="803" t="s">
        <v>574</v>
      </c>
      <c r="DC9" s="804"/>
      <c r="DD9" s="804"/>
      <c r="DE9" s="804"/>
      <c r="DF9" s="805"/>
      <c r="DG9" s="803" t="s">
        <v>574</v>
      </c>
      <c r="DH9" s="804"/>
      <c r="DI9" s="804"/>
      <c r="DJ9" s="804"/>
      <c r="DK9" s="805"/>
      <c r="DL9" s="803" t="s">
        <v>574</v>
      </c>
      <c r="DM9" s="804"/>
      <c r="DN9" s="804"/>
      <c r="DO9" s="804"/>
      <c r="DP9" s="805"/>
      <c r="DQ9" s="803" t="s">
        <v>574</v>
      </c>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t="s">
        <v>581</v>
      </c>
      <c r="BT10" s="791"/>
      <c r="BU10" s="791"/>
      <c r="BV10" s="791"/>
      <c r="BW10" s="791"/>
      <c r="BX10" s="791"/>
      <c r="BY10" s="791"/>
      <c r="BZ10" s="791"/>
      <c r="CA10" s="791"/>
      <c r="CB10" s="791"/>
      <c r="CC10" s="791"/>
      <c r="CD10" s="791"/>
      <c r="CE10" s="791"/>
      <c r="CF10" s="791"/>
      <c r="CG10" s="792"/>
      <c r="CH10" s="803">
        <v>10</v>
      </c>
      <c r="CI10" s="804"/>
      <c r="CJ10" s="804"/>
      <c r="CK10" s="804"/>
      <c r="CL10" s="805"/>
      <c r="CM10" s="803">
        <v>515</v>
      </c>
      <c r="CN10" s="804"/>
      <c r="CO10" s="804"/>
      <c r="CP10" s="804"/>
      <c r="CQ10" s="805"/>
      <c r="CR10" s="803">
        <v>25</v>
      </c>
      <c r="CS10" s="804"/>
      <c r="CT10" s="804"/>
      <c r="CU10" s="804"/>
      <c r="CV10" s="805"/>
      <c r="CW10" s="803">
        <v>1</v>
      </c>
      <c r="CX10" s="804"/>
      <c r="CY10" s="804"/>
      <c r="CZ10" s="804"/>
      <c r="DA10" s="805"/>
      <c r="DB10" s="803" t="s">
        <v>574</v>
      </c>
      <c r="DC10" s="804"/>
      <c r="DD10" s="804"/>
      <c r="DE10" s="804"/>
      <c r="DF10" s="805"/>
      <c r="DG10" s="803" t="s">
        <v>574</v>
      </c>
      <c r="DH10" s="804"/>
      <c r="DI10" s="804"/>
      <c r="DJ10" s="804"/>
      <c r="DK10" s="805"/>
      <c r="DL10" s="803" t="s">
        <v>574</v>
      </c>
      <c r="DM10" s="804"/>
      <c r="DN10" s="804"/>
      <c r="DO10" s="804"/>
      <c r="DP10" s="805"/>
      <c r="DQ10" s="803" t="s">
        <v>574</v>
      </c>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384</v>
      </c>
      <c r="B23" s="812" t="s">
        <v>385</v>
      </c>
      <c r="C23" s="813"/>
      <c r="D23" s="813"/>
      <c r="E23" s="813"/>
      <c r="F23" s="813"/>
      <c r="G23" s="813"/>
      <c r="H23" s="813"/>
      <c r="I23" s="813"/>
      <c r="J23" s="813"/>
      <c r="K23" s="813"/>
      <c r="L23" s="813"/>
      <c r="M23" s="813"/>
      <c r="N23" s="813"/>
      <c r="O23" s="813"/>
      <c r="P23" s="814"/>
      <c r="Q23" s="815">
        <v>10571</v>
      </c>
      <c r="R23" s="816"/>
      <c r="S23" s="816"/>
      <c r="T23" s="816"/>
      <c r="U23" s="816"/>
      <c r="V23" s="816">
        <v>10073</v>
      </c>
      <c r="W23" s="816"/>
      <c r="X23" s="816"/>
      <c r="Y23" s="816"/>
      <c r="Z23" s="816"/>
      <c r="AA23" s="816">
        <v>498</v>
      </c>
      <c r="AB23" s="816"/>
      <c r="AC23" s="816"/>
      <c r="AD23" s="816"/>
      <c r="AE23" s="817"/>
      <c r="AF23" s="818">
        <v>407</v>
      </c>
      <c r="AG23" s="816"/>
      <c r="AH23" s="816"/>
      <c r="AI23" s="816"/>
      <c r="AJ23" s="819"/>
      <c r="AK23" s="820"/>
      <c r="AL23" s="821"/>
      <c r="AM23" s="821"/>
      <c r="AN23" s="821"/>
      <c r="AO23" s="821"/>
      <c r="AP23" s="816">
        <v>9788</v>
      </c>
      <c r="AQ23" s="816"/>
      <c r="AR23" s="816"/>
      <c r="AS23" s="816"/>
      <c r="AT23" s="816"/>
      <c r="AU23" s="822"/>
      <c r="AV23" s="822"/>
      <c r="AW23" s="822"/>
      <c r="AX23" s="822"/>
      <c r="AY23" s="823"/>
      <c r="AZ23" s="831" t="s">
        <v>386</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387</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388</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362</v>
      </c>
      <c r="B26" s="763"/>
      <c r="C26" s="763"/>
      <c r="D26" s="763"/>
      <c r="E26" s="763"/>
      <c r="F26" s="763"/>
      <c r="G26" s="763"/>
      <c r="H26" s="763"/>
      <c r="I26" s="763"/>
      <c r="J26" s="763"/>
      <c r="K26" s="763"/>
      <c r="L26" s="763"/>
      <c r="M26" s="763"/>
      <c r="N26" s="763"/>
      <c r="O26" s="763"/>
      <c r="P26" s="764"/>
      <c r="Q26" s="739" t="s">
        <v>389</v>
      </c>
      <c r="R26" s="740"/>
      <c r="S26" s="740"/>
      <c r="T26" s="740"/>
      <c r="U26" s="741"/>
      <c r="V26" s="739" t="s">
        <v>390</v>
      </c>
      <c r="W26" s="740"/>
      <c r="X26" s="740"/>
      <c r="Y26" s="740"/>
      <c r="Z26" s="741"/>
      <c r="AA26" s="739" t="s">
        <v>391</v>
      </c>
      <c r="AB26" s="740"/>
      <c r="AC26" s="740"/>
      <c r="AD26" s="740"/>
      <c r="AE26" s="740"/>
      <c r="AF26" s="834" t="s">
        <v>392</v>
      </c>
      <c r="AG26" s="835"/>
      <c r="AH26" s="835"/>
      <c r="AI26" s="835"/>
      <c r="AJ26" s="836"/>
      <c r="AK26" s="740" t="s">
        <v>393</v>
      </c>
      <c r="AL26" s="740"/>
      <c r="AM26" s="740"/>
      <c r="AN26" s="740"/>
      <c r="AO26" s="741"/>
      <c r="AP26" s="739" t="s">
        <v>394</v>
      </c>
      <c r="AQ26" s="740"/>
      <c r="AR26" s="740"/>
      <c r="AS26" s="740"/>
      <c r="AT26" s="741"/>
      <c r="AU26" s="739" t="s">
        <v>395</v>
      </c>
      <c r="AV26" s="740"/>
      <c r="AW26" s="740"/>
      <c r="AX26" s="740"/>
      <c r="AY26" s="741"/>
      <c r="AZ26" s="739" t="s">
        <v>396</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397</v>
      </c>
      <c r="C28" s="754"/>
      <c r="D28" s="754"/>
      <c r="E28" s="754"/>
      <c r="F28" s="754"/>
      <c r="G28" s="754"/>
      <c r="H28" s="754"/>
      <c r="I28" s="754"/>
      <c r="J28" s="754"/>
      <c r="K28" s="754"/>
      <c r="L28" s="754"/>
      <c r="M28" s="754"/>
      <c r="N28" s="754"/>
      <c r="O28" s="754"/>
      <c r="P28" s="755"/>
      <c r="Q28" s="844">
        <v>1611</v>
      </c>
      <c r="R28" s="845"/>
      <c r="S28" s="845"/>
      <c r="T28" s="845"/>
      <c r="U28" s="845"/>
      <c r="V28" s="845">
        <v>1561</v>
      </c>
      <c r="W28" s="845"/>
      <c r="X28" s="845"/>
      <c r="Y28" s="845"/>
      <c r="Z28" s="845"/>
      <c r="AA28" s="845">
        <v>49</v>
      </c>
      <c r="AB28" s="845"/>
      <c r="AC28" s="845"/>
      <c r="AD28" s="845"/>
      <c r="AE28" s="846"/>
      <c r="AF28" s="847">
        <v>49</v>
      </c>
      <c r="AG28" s="845"/>
      <c r="AH28" s="845"/>
      <c r="AI28" s="845"/>
      <c r="AJ28" s="848"/>
      <c r="AK28" s="849">
        <v>100</v>
      </c>
      <c r="AL28" s="840"/>
      <c r="AM28" s="840"/>
      <c r="AN28" s="840"/>
      <c r="AO28" s="840"/>
      <c r="AP28" s="840" t="s">
        <v>574</v>
      </c>
      <c r="AQ28" s="840"/>
      <c r="AR28" s="840"/>
      <c r="AS28" s="840"/>
      <c r="AT28" s="840"/>
      <c r="AU28" s="840" t="s">
        <v>574</v>
      </c>
      <c r="AV28" s="840"/>
      <c r="AW28" s="840"/>
      <c r="AX28" s="840"/>
      <c r="AY28" s="840"/>
      <c r="AZ28" s="841" t="s">
        <v>574</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398</v>
      </c>
      <c r="C29" s="778"/>
      <c r="D29" s="778"/>
      <c r="E29" s="778"/>
      <c r="F29" s="778"/>
      <c r="G29" s="778"/>
      <c r="H29" s="778"/>
      <c r="I29" s="778"/>
      <c r="J29" s="778"/>
      <c r="K29" s="778"/>
      <c r="L29" s="778"/>
      <c r="M29" s="778"/>
      <c r="N29" s="778"/>
      <c r="O29" s="778"/>
      <c r="P29" s="779"/>
      <c r="Q29" s="780">
        <v>453</v>
      </c>
      <c r="R29" s="781"/>
      <c r="S29" s="781"/>
      <c r="T29" s="781"/>
      <c r="U29" s="781"/>
      <c r="V29" s="781">
        <v>453</v>
      </c>
      <c r="W29" s="781"/>
      <c r="X29" s="781"/>
      <c r="Y29" s="781"/>
      <c r="Z29" s="781"/>
      <c r="AA29" s="781">
        <v>0</v>
      </c>
      <c r="AB29" s="781"/>
      <c r="AC29" s="781"/>
      <c r="AD29" s="781"/>
      <c r="AE29" s="782"/>
      <c r="AF29" s="783">
        <v>0</v>
      </c>
      <c r="AG29" s="784"/>
      <c r="AH29" s="784"/>
      <c r="AI29" s="784"/>
      <c r="AJ29" s="785"/>
      <c r="AK29" s="852">
        <v>289</v>
      </c>
      <c r="AL29" s="853"/>
      <c r="AM29" s="853"/>
      <c r="AN29" s="853"/>
      <c r="AO29" s="853"/>
      <c r="AP29" s="853" t="s">
        <v>574</v>
      </c>
      <c r="AQ29" s="853"/>
      <c r="AR29" s="853"/>
      <c r="AS29" s="853"/>
      <c r="AT29" s="853"/>
      <c r="AU29" s="853" t="s">
        <v>574</v>
      </c>
      <c r="AV29" s="853"/>
      <c r="AW29" s="853"/>
      <c r="AX29" s="853"/>
      <c r="AY29" s="853"/>
      <c r="AZ29" s="854" t="s">
        <v>574</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399</v>
      </c>
      <c r="C30" s="778"/>
      <c r="D30" s="778"/>
      <c r="E30" s="778"/>
      <c r="F30" s="778"/>
      <c r="G30" s="778"/>
      <c r="H30" s="778"/>
      <c r="I30" s="778"/>
      <c r="J30" s="778"/>
      <c r="K30" s="778"/>
      <c r="L30" s="778"/>
      <c r="M30" s="778"/>
      <c r="N30" s="778"/>
      <c r="O30" s="778"/>
      <c r="P30" s="779"/>
      <c r="Q30" s="780">
        <v>2882</v>
      </c>
      <c r="R30" s="781"/>
      <c r="S30" s="781"/>
      <c r="T30" s="781"/>
      <c r="U30" s="781"/>
      <c r="V30" s="781">
        <v>2923</v>
      </c>
      <c r="W30" s="781"/>
      <c r="X30" s="781"/>
      <c r="Y30" s="781"/>
      <c r="Z30" s="781"/>
      <c r="AA30" s="781">
        <v>-41</v>
      </c>
      <c r="AB30" s="781"/>
      <c r="AC30" s="781"/>
      <c r="AD30" s="781"/>
      <c r="AE30" s="782"/>
      <c r="AF30" s="783">
        <v>717</v>
      </c>
      <c r="AG30" s="784"/>
      <c r="AH30" s="784"/>
      <c r="AI30" s="784"/>
      <c r="AJ30" s="785"/>
      <c r="AK30" s="852">
        <v>643</v>
      </c>
      <c r="AL30" s="853"/>
      <c r="AM30" s="853"/>
      <c r="AN30" s="853"/>
      <c r="AO30" s="853"/>
      <c r="AP30" s="853">
        <v>5225</v>
      </c>
      <c r="AQ30" s="853"/>
      <c r="AR30" s="853"/>
      <c r="AS30" s="853"/>
      <c r="AT30" s="853"/>
      <c r="AU30" s="853">
        <v>3459</v>
      </c>
      <c r="AV30" s="853"/>
      <c r="AW30" s="853"/>
      <c r="AX30" s="853"/>
      <c r="AY30" s="853"/>
      <c r="AZ30" s="854" t="s">
        <v>574</v>
      </c>
      <c r="BA30" s="854"/>
      <c r="BB30" s="854"/>
      <c r="BC30" s="854"/>
      <c r="BD30" s="854"/>
      <c r="BE30" s="850" t="s">
        <v>400</v>
      </c>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401</v>
      </c>
      <c r="C31" s="778"/>
      <c r="D31" s="778"/>
      <c r="E31" s="778"/>
      <c r="F31" s="778"/>
      <c r="G31" s="778"/>
      <c r="H31" s="778"/>
      <c r="I31" s="778"/>
      <c r="J31" s="778"/>
      <c r="K31" s="778"/>
      <c r="L31" s="778"/>
      <c r="M31" s="778"/>
      <c r="N31" s="778"/>
      <c r="O31" s="778"/>
      <c r="P31" s="779"/>
      <c r="Q31" s="780">
        <v>62</v>
      </c>
      <c r="R31" s="781"/>
      <c r="S31" s="781"/>
      <c r="T31" s="781"/>
      <c r="U31" s="781"/>
      <c r="V31" s="781">
        <v>44</v>
      </c>
      <c r="W31" s="781"/>
      <c r="X31" s="781"/>
      <c r="Y31" s="781"/>
      <c r="Z31" s="781"/>
      <c r="AA31" s="781">
        <v>18</v>
      </c>
      <c r="AB31" s="781"/>
      <c r="AC31" s="781"/>
      <c r="AD31" s="781"/>
      <c r="AE31" s="782"/>
      <c r="AF31" s="783">
        <v>18</v>
      </c>
      <c r="AG31" s="784"/>
      <c r="AH31" s="784"/>
      <c r="AI31" s="784"/>
      <c r="AJ31" s="785"/>
      <c r="AK31" s="852">
        <v>25</v>
      </c>
      <c r="AL31" s="853"/>
      <c r="AM31" s="853"/>
      <c r="AN31" s="853"/>
      <c r="AO31" s="853"/>
      <c r="AP31" s="853">
        <v>33</v>
      </c>
      <c r="AQ31" s="853"/>
      <c r="AR31" s="853"/>
      <c r="AS31" s="853"/>
      <c r="AT31" s="853"/>
      <c r="AU31" s="853">
        <v>26</v>
      </c>
      <c r="AV31" s="853"/>
      <c r="AW31" s="853"/>
      <c r="AX31" s="853"/>
      <c r="AY31" s="853"/>
      <c r="AZ31" s="854" t="s">
        <v>574</v>
      </c>
      <c r="BA31" s="854"/>
      <c r="BB31" s="854"/>
      <c r="BC31" s="854"/>
      <c r="BD31" s="854"/>
      <c r="BE31" s="850" t="s">
        <v>402</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403</v>
      </c>
      <c r="C32" s="778"/>
      <c r="D32" s="778"/>
      <c r="E32" s="778"/>
      <c r="F32" s="778"/>
      <c r="G32" s="778"/>
      <c r="H32" s="778"/>
      <c r="I32" s="778"/>
      <c r="J32" s="778"/>
      <c r="K32" s="778"/>
      <c r="L32" s="778"/>
      <c r="M32" s="778"/>
      <c r="N32" s="778"/>
      <c r="O32" s="778"/>
      <c r="P32" s="779"/>
      <c r="Q32" s="780">
        <v>977</v>
      </c>
      <c r="R32" s="781"/>
      <c r="S32" s="781"/>
      <c r="T32" s="781"/>
      <c r="U32" s="781"/>
      <c r="V32" s="781">
        <v>968</v>
      </c>
      <c r="W32" s="781"/>
      <c r="X32" s="781"/>
      <c r="Y32" s="781"/>
      <c r="Z32" s="781"/>
      <c r="AA32" s="781">
        <v>9</v>
      </c>
      <c r="AB32" s="781"/>
      <c r="AC32" s="781"/>
      <c r="AD32" s="781"/>
      <c r="AE32" s="782"/>
      <c r="AF32" s="783">
        <v>9</v>
      </c>
      <c r="AG32" s="784"/>
      <c r="AH32" s="784"/>
      <c r="AI32" s="784"/>
      <c r="AJ32" s="785"/>
      <c r="AK32" s="852">
        <v>236</v>
      </c>
      <c r="AL32" s="853"/>
      <c r="AM32" s="853"/>
      <c r="AN32" s="853"/>
      <c r="AO32" s="853"/>
      <c r="AP32" s="853">
        <v>6052</v>
      </c>
      <c r="AQ32" s="853"/>
      <c r="AR32" s="853"/>
      <c r="AS32" s="853"/>
      <c r="AT32" s="853"/>
      <c r="AU32" s="853">
        <v>4279</v>
      </c>
      <c r="AV32" s="853"/>
      <c r="AW32" s="853"/>
      <c r="AX32" s="853"/>
      <c r="AY32" s="853"/>
      <c r="AZ32" s="854" t="s">
        <v>574</v>
      </c>
      <c r="BA32" s="854"/>
      <c r="BB32" s="854"/>
      <c r="BC32" s="854"/>
      <c r="BD32" s="854"/>
      <c r="BE32" s="850" t="s">
        <v>402</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404</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384</v>
      </c>
      <c r="B63" s="812" t="s">
        <v>405</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793</v>
      </c>
      <c r="AG63" s="864"/>
      <c r="AH63" s="864"/>
      <c r="AI63" s="864"/>
      <c r="AJ63" s="865"/>
      <c r="AK63" s="866"/>
      <c r="AL63" s="861"/>
      <c r="AM63" s="861"/>
      <c r="AN63" s="861"/>
      <c r="AO63" s="861"/>
      <c r="AP63" s="864">
        <v>11310</v>
      </c>
      <c r="AQ63" s="864"/>
      <c r="AR63" s="864"/>
      <c r="AS63" s="864"/>
      <c r="AT63" s="864"/>
      <c r="AU63" s="864">
        <v>7764</v>
      </c>
      <c r="AV63" s="864"/>
      <c r="AW63" s="864"/>
      <c r="AX63" s="864"/>
      <c r="AY63" s="864"/>
      <c r="AZ63" s="868"/>
      <c r="BA63" s="868"/>
      <c r="BB63" s="868"/>
      <c r="BC63" s="868"/>
      <c r="BD63" s="868"/>
      <c r="BE63" s="869"/>
      <c r="BF63" s="869"/>
      <c r="BG63" s="869"/>
      <c r="BH63" s="869"/>
      <c r="BI63" s="870"/>
      <c r="BJ63" s="871" t="s">
        <v>386</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407</v>
      </c>
      <c r="B66" s="763"/>
      <c r="C66" s="763"/>
      <c r="D66" s="763"/>
      <c r="E66" s="763"/>
      <c r="F66" s="763"/>
      <c r="G66" s="763"/>
      <c r="H66" s="763"/>
      <c r="I66" s="763"/>
      <c r="J66" s="763"/>
      <c r="K66" s="763"/>
      <c r="L66" s="763"/>
      <c r="M66" s="763"/>
      <c r="N66" s="763"/>
      <c r="O66" s="763"/>
      <c r="P66" s="764"/>
      <c r="Q66" s="739" t="s">
        <v>408</v>
      </c>
      <c r="R66" s="740"/>
      <c r="S66" s="740"/>
      <c r="T66" s="740"/>
      <c r="U66" s="741"/>
      <c r="V66" s="739" t="s">
        <v>409</v>
      </c>
      <c r="W66" s="740"/>
      <c r="X66" s="740"/>
      <c r="Y66" s="740"/>
      <c r="Z66" s="741"/>
      <c r="AA66" s="739" t="s">
        <v>410</v>
      </c>
      <c r="AB66" s="740"/>
      <c r="AC66" s="740"/>
      <c r="AD66" s="740"/>
      <c r="AE66" s="741"/>
      <c r="AF66" s="874" t="s">
        <v>411</v>
      </c>
      <c r="AG66" s="835"/>
      <c r="AH66" s="835"/>
      <c r="AI66" s="835"/>
      <c r="AJ66" s="875"/>
      <c r="AK66" s="739" t="s">
        <v>412</v>
      </c>
      <c r="AL66" s="763"/>
      <c r="AM66" s="763"/>
      <c r="AN66" s="763"/>
      <c r="AO66" s="764"/>
      <c r="AP66" s="739" t="s">
        <v>413</v>
      </c>
      <c r="AQ66" s="740"/>
      <c r="AR66" s="740"/>
      <c r="AS66" s="740"/>
      <c r="AT66" s="741"/>
      <c r="AU66" s="739" t="s">
        <v>414</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x14ac:dyDescent="0.15">
      <c r="A68" s="238">
        <v>1</v>
      </c>
      <c r="B68" s="891" t="s">
        <v>575</v>
      </c>
      <c r="C68" s="892"/>
      <c r="D68" s="892"/>
      <c r="E68" s="892"/>
      <c r="F68" s="892"/>
      <c r="G68" s="892"/>
      <c r="H68" s="892"/>
      <c r="I68" s="892"/>
      <c r="J68" s="892"/>
      <c r="K68" s="892"/>
      <c r="L68" s="892"/>
      <c r="M68" s="892"/>
      <c r="N68" s="892"/>
      <c r="O68" s="892"/>
      <c r="P68" s="893"/>
      <c r="Q68" s="894">
        <v>217</v>
      </c>
      <c r="R68" s="888"/>
      <c r="S68" s="888"/>
      <c r="T68" s="888"/>
      <c r="U68" s="888"/>
      <c r="V68" s="888">
        <v>198</v>
      </c>
      <c r="W68" s="888"/>
      <c r="X68" s="888"/>
      <c r="Y68" s="888"/>
      <c r="Z68" s="888"/>
      <c r="AA68" s="888">
        <v>19</v>
      </c>
      <c r="AB68" s="888"/>
      <c r="AC68" s="888"/>
      <c r="AD68" s="888"/>
      <c r="AE68" s="888"/>
      <c r="AF68" s="888">
        <v>19</v>
      </c>
      <c r="AG68" s="888"/>
      <c r="AH68" s="888"/>
      <c r="AI68" s="888"/>
      <c r="AJ68" s="888"/>
      <c r="AK68" s="888" t="s">
        <v>590</v>
      </c>
      <c r="AL68" s="888"/>
      <c r="AM68" s="888"/>
      <c r="AN68" s="888"/>
      <c r="AO68" s="888"/>
      <c r="AP68" s="888" t="s">
        <v>590</v>
      </c>
      <c r="AQ68" s="888"/>
      <c r="AR68" s="888"/>
      <c r="AS68" s="888"/>
      <c r="AT68" s="888"/>
      <c r="AU68" s="888" t="s">
        <v>590</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x14ac:dyDescent="0.15">
      <c r="A69" s="241">
        <v>2</v>
      </c>
      <c r="B69" s="895" t="s">
        <v>576</v>
      </c>
      <c r="C69" s="896"/>
      <c r="D69" s="896"/>
      <c r="E69" s="896"/>
      <c r="F69" s="896"/>
      <c r="G69" s="896"/>
      <c r="H69" s="896"/>
      <c r="I69" s="896"/>
      <c r="J69" s="896"/>
      <c r="K69" s="896"/>
      <c r="L69" s="896"/>
      <c r="M69" s="896"/>
      <c r="N69" s="896"/>
      <c r="O69" s="896"/>
      <c r="P69" s="897"/>
      <c r="Q69" s="898">
        <v>641</v>
      </c>
      <c r="R69" s="853"/>
      <c r="S69" s="853"/>
      <c r="T69" s="853"/>
      <c r="U69" s="853"/>
      <c r="V69" s="853">
        <v>535</v>
      </c>
      <c r="W69" s="853"/>
      <c r="X69" s="853"/>
      <c r="Y69" s="853"/>
      <c r="Z69" s="853"/>
      <c r="AA69" s="853">
        <v>106</v>
      </c>
      <c r="AB69" s="853"/>
      <c r="AC69" s="853"/>
      <c r="AD69" s="853"/>
      <c r="AE69" s="853"/>
      <c r="AF69" s="853">
        <v>106</v>
      </c>
      <c r="AG69" s="853"/>
      <c r="AH69" s="853"/>
      <c r="AI69" s="853"/>
      <c r="AJ69" s="853"/>
      <c r="AK69" s="853" t="s">
        <v>590</v>
      </c>
      <c r="AL69" s="853"/>
      <c r="AM69" s="853"/>
      <c r="AN69" s="853"/>
      <c r="AO69" s="853"/>
      <c r="AP69" s="853" t="s">
        <v>590</v>
      </c>
      <c r="AQ69" s="853"/>
      <c r="AR69" s="853"/>
      <c r="AS69" s="853"/>
      <c r="AT69" s="853"/>
      <c r="AU69" s="853" t="s">
        <v>590</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x14ac:dyDescent="0.15">
      <c r="A70" s="241">
        <v>3</v>
      </c>
      <c r="B70" s="895" t="s">
        <v>577</v>
      </c>
      <c r="C70" s="896"/>
      <c r="D70" s="896"/>
      <c r="E70" s="896"/>
      <c r="F70" s="896"/>
      <c r="G70" s="896"/>
      <c r="H70" s="896"/>
      <c r="I70" s="896"/>
      <c r="J70" s="896"/>
      <c r="K70" s="896"/>
      <c r="L70" s="896"/>
      <c r="M70" s="896"/>
      <c r="N70" s="896"/>
      <c r="O70" s="896"/>
      <c r="P70" s="897"/>
      <c r="Q70" s="898">
        <v>8400</v>
      </c>
      <c r="R70" s="853"/>
      <c r="S70" s="853"/>
      <c r="T70" s="853"/>
      <c r="U70" s="853"/>
      <c r="V70" s="853">
        <v>7731</v>
      </c>
      <c r="W70" s="853"/>
      <c r="X70" s="853"/>
      <c r="Y70" s="853"/>
      <c r="Z70" s="853"/>
      <c r="AA70" s="853">
        <v>669</v>
      </c>
      <c r="AB70" s="853"/>
      <c r="AC70" s="853"/>
      <c r="AD70" s="853"/>
      <c r="AE70" s="853"/>
      <c r="AF70" s="853">
        <v>669</v>
      </c>
      <c r="AG70" s="853"/>
      <c r="AH70" s="853"/>
      <c r="AI70" s="853"/>
      <c r="AJ70" s="853"/>
      <c r="AK70" s="853">
        <v>7</v>
      </c>
      <c r="AL70" s="853"/>
      <c r="AM70" s="853"/>
      <c r="AN70" s="853"/>
      <c r="AO70" s="853"/>
      <c r="AP70" s="853" t="s">
        <v>590</v>
      </c>
      <c r="AQ70" s="853"/>
      <c r="AR70" s="853"/>
      <c r="AS70" s="853"/>
      <c r="AT70" s="853"/>
      <c r="AU70" s="853" t="s">
        <v>590</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x14ac:dyDescent="0.15">
      <c r="A71" s="241">
        <v>4</v>
      </c>
      <c r="B71" s="895" t="s">
        <v>578</v>
      </c>
      <c r="C71" s="896"/>
      <c r="D71" s="896"/>
      <c r="E71" s="896"/>
      <c r="F71" s="896"/>
      <c r="G71" s="896"/>
      <c r="H71" s="896"/>
      <c r="I71" s="896"/>
      <c r="J71" s="896"/>
      <c r="K71" s="896"/>
      <c r="L71" s="896"/>
      <c r="M71" s="896"/>
      <c r="N71" s="896"/>
      <c r="O71" s="896"/>
      <c r="P71" s="897"/>
      <c r="Q71" s="898">
        <v>1844</v>
      </c>
      <c r="R71" s="853"/>
      <c r="S71" s="853"/>
      <c r="T71" s="853"/>
      <c r="U71" s="853"/>
      <c r="V71" s="853">
        <v>1779</v>
      </c>
      <c r="W71" s="853"/>
      <c r="X71" s="853"/>
      <c r="Y71" s="853"/>
      <c r="Z71" s="853"/>
      <c r="AA71" s="853">
        <v>65</v>
      </c>
      <c r="AB71" s="853"/>
      <c r="AC71" s="853"/>
      <c r="AD71" s="853"/>
      <c r="AE71" s="853"/>
      <c r="AF71" s="853">
        <v>61</v>
      </c>
      <c r="AG71" s="853"/>
      <c r="AH71" s="853"/>
      <c r="AI71" s="853"/>
      <c r="AJ71" s="853"/>
      <c r="AK71" s="853" t="s">
        <v>590</v>
      </c>
      <c r="AL71" s="853"/>
      <c r="AM71" s="853"/>
      <c r="AN71" s="853"/>
      <c r="AO71" s="853"/>
      <c r="AP71" s="853">
        <v>2823</v>
      </c>
      <c r="AQ71" s="853"/>
      <c r="AR71" s="853"/>
      <c r="AS71" s="853"/>
      <c r="AT71" s="853"/>
      <c r="AU71" s="853">
        <v>381</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895" t="s">
        <v>583</v>
      </c>
      <c r="C72" s="896"/>
      <c r="D72" s="896"/>
      <c r="E72" s="896"/>
      <c r="F72" s="896"/>
      <c r="G72" s="896"/>
      <c r="H72" s="896"/>
      <c r="I72" s="896"/>
      <c r="J72" s="896"/>
      <c r="K72" s="896"/>
      <c r="L72" s="896"/>
      <c r="M72" s="896"/>
      <c r="N72" s="896"/>
      <c r="O72" s="896"/>
      <c r="P72" s="897"/>
      <c r="Q72" s="898">
        <v>7423</v>
      </c>
      <c r="R72" s="853"/>
      <c r="S72" s="853"/>
      <c r="T72" s="853"/>
      <c r="U72" s="853"/>
      <c r="V72" s="853">
        <v>6612</v>
      </c>
      <c r="W72" s="853"/>
      <c r="X72" s="853"/>
      <c r="Y72" s="853"/>
      <c r="Z72" s="853"/>
      <c r="AA72" s="853">
        <v>812</v>
      </c>
      <c r="AB72" s="853"/>
      <c r="AC72" s="853"/>
      <c r="AD72" s="853"/>
      <c r="AE72" s="853"/>
      <c r="AF72" s="853">
        <v>812</v>
      </c>
      <c r="AG72" s="853"/>
      <c r="AH72" s="853"/>
      <c r="AI72" s="853"/>
      <c r="AJ72" s="853"/>
      <c r="AK72" s="853">
        <v>3</v>
      </c>
      <c r="AL72" s="853"/>
      <c r="AM72" s="853"/>
      <c r="AN72" s="853"/>
      <c r="AO72" s="853"/>
      <c r="AP72" s="853" t="s">
        <v>574</v>
      </c>
      <c r="AQ72" s="853"/>
      <c r="AR72" s="853"/>
      <c r="AS72" s="853"/>
      <c r="AT72" s="853"/>
      <c r="AU72" s="853" t="s">
        <v>574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895" t="s">
        <v>584</v>
      </c>
      <c r="C73" s="896"/>
      <c r="D73" s="896"/>
      <c r="E73" s="896"/>
      <c r="F73" s="896"/>
      <c r="G73" s="896"/>
      <c r="H73" s="896"/>
      <c r="I73" s="896"/>
      <c r="J73" s="896"/>
      <c r="K73" s="896"/>
      <c r="L73" s="896"/>
      <c r="M73" s="896"/>
      <c r="N73" s="896"/>
      <c r="O73" s="896"/>
      <c r="P73" s="897"/>
      <c r="Q73" s="898">
        <v>187</v>
      </c>
      <c r="R73" s="853"/>
      <c r="S73" s="853"/>
      <c r="T73" s="853"/>
      <c r="U73" s="853"/>
      <c r="V73" s="853">
        <v>152</v>
      </c>
      <c r="W73" s="853"/>
      <c r="X73" s="853"/>
      <c r="Y73" s="853"/>
      <c r="Z73" s="853"/>
      <c r="AA73" s="853">
        <v>35</v>
      </c>
      <c r="AB73" s="853"/>
      <c r="AC73" s="853"/>
      <c r="AD73" s="853"/>
      <c r="AE73" s="853"/>
      <c r="AF73" s="853">
        <v>35</v>
      </c>
      <c r="AG73" s="853"/>
      <c r="AH73" s="853"/>
      <c r="AI73" s="853"/>
      <c r="AJ73" s="853"/>
      <c r="AK73" s="853" t="s">
        <v>590</v>
      </c>
      <c r="AL73" s="853"/>
      <c r="AM73" s="853"/>
      <c r="AN73" s="853"/>
      <c r="AO73" s="853"/>
      <c r="AP73" s="853" t="s">
        <v>590</v>
      </c>
      <c r="AQ73" s="853"/>
      <c r="AR73" s="853"/>
      <c r="AS73" s="853"/>
      <c r="AT73" s="853"/>
      <c r="AU73" s="853" t="s">
        <v>590</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895" t="s">
        <v>585</v>
      </c>
      <c r="C74" s="896"/>
      <c r="D74" s="896"/>
      <c r="E74" s="896"/>
      <c r="F74" s="896"/>
      <c r="G74" s="896"/>
      <c r="H74" s="896"/>
      <c r="I74" s="896"/>
      <c r="J74" s="896"/>
      <c r="K74" s="896"/>
      <c r="L74" s="896"/>
      <c r="M74" s="896"/>
      <c r="N74" s="896"/>
      <c r="O74" s="896"/>
      <c r="P74" s="897"/>
      <c r="Q74" s="898">
        <v>143</v>
      </c>
      <c r="R74" s="853"/>
      <c r="S74" s="853"/>
      <c r="T74" s="853"/>
      <c r="U74" s="853"/>
      <c r="V74" s="853">
        <v>140</v>
      </c>
      <c r="W74" s="853"/>
      <c r="X74" s="853"/>
      <c r="Y74" s="853"/>
      <c r="Z74" s="853"/>
      <c r="AA74" s="853">
        <v>3</v>
      </c>
      <c r="AB74" s="853"/>
      <c r="AC74" s="853"/>
      <c r="AD74" s="853"/>
      <c r="AE74" s="853"/>
      <c r="AF74" s="853">
        <v>3</v>
      </c>
      <c r="AG74" s="853"/>
      <c r="AH74" s="853"/>
      <c r="AI74" s="853"/>
      <c r="AJ74" s="853"/>
      <c r="AK74" s="853" t="s">
        <v>590</v>
      </c>
      <c r="AL74" s="853"/>
      <c r="AM74" s="853"/>
      <c r="AN74" s="853"/>
      <c r="AO74" s="853"/>
      <c r="AP74" s="853" t="s">
        <v>590</v>
      </c>
      <c r="AQ74" s="853"/>
      <c r="AR74" s="853"/>
      <c r="AS74" s="853"/>
      <c r="AT74" s="853"/>
      <c r="AU74" s="853" t="s">
        <v>590</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895" t="s">
        <v>586</v>
      </c>
      <c r="C75" s="896"/>
      <c r="D75" s="896"/>
      <c r="E75" s="896"/>
      <c r="F75" s="896"/>
      <c r="G75" s="896"/>
      <c r="H75" s="896"/>
      <c r="I75" s="896"/>
      <c r="J75" s="896"/>
      <c r="K75" s="896"/>
      <c r="L75" s="896"/>
      <c r="M75" s="896"/>
      <c r="N75" s="896"/>
      <c r="O75" s="896"/>
      <c r="P75" s="897"/>
      <c r="Q75" s="901">
        <v>152243</v>
      </c>
      <c r="R75" s="902"/>
      <c r="S75" s="902"/>
      <c r="T75" s="902"/>
      <c r="U75" s="852"/>
      <c r="V75" s="903">
        <v>151202</v>
      </c>
      <c r="W75" s="902"/>
      <c r="X75" s="902"/>
      <c r="Y75" s="902"/>
      <c r="Z75" s="852"/>
      <c r="AA75" s="903">
        <v>1040</v>
      </c>
      <c r="AB75" s="902"/>
      <c r="AC75" s="902"/>
      <c r="AD75" s="902"/>
      <c r="AE75" s="852"/>
      <c r="AF75" s="903">
        <v>1040</v>
      </c>
      <c r="AG75" s="902"/>
      <c r="AH75" s="902"/>
      <c r="AI75" s="902"/>
      <c r="AJ75" s="852"/>
      <c r="AK75" s="903" t="s">
        <v>590</v>
      </c>
      <c r="AL75" s="902"/>
      <c r="AM75" s="902"/>
      <c r="AN75" s="902"/>
      <c r="AO75" s="852"/>
      <c r="AP75" s="903" t="s">
        <v>590</v>
      </c>
      <c r="AQ75" s="902"/>
      <c r="AR75" s="902"/>
      <c r="AS75" s="902"/>
      <c r="AT75" s="852"/>
      <c r="AU75" s="903" t="s">
        <v>590</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895" t="s">
        <v>587</v>
      </c>
      <c r="C76" s="896"/>
      <c r="D76" s="896"/>
      <c r="E76" s="896"/>
      <c r="F76" s="896"/>
      <c r="G76" s="896"/>
      <c r="H76" s="896"/>
      <c r="I76" s="896"/>
      <c r="J76" s="896"/>
      <c r="K76" s="896"/>
      <c r="L76" s="896"/>
      <c r="M76" s="896"/>
      <c r="N76" s="896"/>
      <c r="O76" s="896"/>
      <c r="P76" s="897"/>
      <c r="Q76" s="901">
        <v>6</v>
      </c>
      <c r="R76" s="902"/>
      <c r="S76" s="902"/>
      <c r="T76" s="902"/>
      <c r="U76" s="852"/>
      <c r="V76" s="903">
        <v>4</v>
      </c>
      <c r="W76" s="902"/>
      <c r="X76" s="902"/>
      <c r="Y76" s="902"/>
      <c r="Z76" s="852"/>
      <c r="AA76" s="903">
        <v>2</v>
      </c>
      <c r="AB76" s="902"/>
      <c r="AC76" s="902"/>
      <c r="AD76" s="902"/>
      <c r="AE76" s="852"/>
      <c r="AF76" s="903">
        <v>2</v>
      </c>
      <c r="AG76" s="902"/>
      <c r="AH76" s="902"/>
      <c r="AI76" s="902"/>
      <c r="AJ76" s="852"/>
      <c r="AK76" s="903" t="s">
        <v>590</v>
      </c>
      <c r="AL76" s="902"/>
      <c r="AM76" s="902"/>
      <c r="AN76" s="902"/>
      <c r="AO76" s="852"/>
      <c r="AP76" s="903" t="s">
        <v>590</v>
      </c>
      <c r="AQ76" s="902"/>
      <c r="AR76" s="902"/>
      <c r="AS76" s="902"/>
      <c r="AT76" s="852"/>
      <c r="AU76" s="903" t="s">
        <v>591</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895" t="s">
        <v>588</v>
      </c>
      <c r="C77" s="896"/>
      <c r="D77" s="896"/>
      <c r="E77" s="896"/>
      <c r="F77" s="896"/>
      <c r="G77" s="896"/>
      <c r="H77" s="896"/>
      <c r="I77" s="896"/>
      <c r="J77" s="896"/>
      <c r="K77" s="896"/>
      <c r="L77" s="896"/>
      <c r="M77" s="896"/>
      <c r="N77" s="896"/>
      <c r="O77" s="896"/>
      <c r="P77" s="897"/>
      <c r="Q77" s="901">
        <v>8</v>
      </c>
      <c r="R77" s="902"/>
      <c r="S77" s="902"/>
      <c r="T77" s="902"/>
      <c r="U77" s="852"/>
      <c r="V77" s="903">
        <v>7</v>
      </c>
      <c r="W77" s="902"/>
      <c r="X77" s="902"/>
      <c r="Y77" s="902"/>
      <c r="Z77" s="852"/>
      <c r="AA77" s="903">
        <v>1</v>
      </c>
      <c r="AB77" s="902"/>
      <c r="AC77" s="902"/>
      <c r="AD77" s="902"/>
      <c r="AE77" s="852"/>
      <c r="AF77" s="903">
        <v>1</v>
      </c>
      <c r="AG77" s="902"/>
      <c r="AH77" s="902"/>
      <c r="AI77" s="902"/>
      <c r="AJ77" s="852"/>
      <c r="AK77" s="903" t="s">
        <v>590</v>
      </c>
      <c r="AL77" s="902"/>
      <c r="AM77" s="902"/>
      <c r="AN77" s="902"/>
      <c r="AO77" s="852"/>
      <c r="AP77" s="903" t="s">
        <v>590</v>
      </c>
      <c r="AQ77" s="902"/>
      <c r="AR77" s="902"/>
      <c r="AS77" s="902"/>
      <c r="AT77" s="852"/>
      <c r="AU77" s="903" t="s">
        <v>590</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895" t="s">
        <v>589</v>
      </c>
      <c r="C78" s="896"/>
      <c r="D78" s="896"/>
      <c r="E78" s="896"/>
      <c r="F78" s="896"/>
      <c r="G78" s="896"/>
      <c r="H78" s="896"/>
      <c r="I78" s="896"/>
      <c r="J78" s="896"/>
      <c r="K78" s="896"/>
      <c r="L78" s="896"/>
      <c r="M78" s="896"/>
      <c r="N78" s="896"/>
      <c r="O78" s="896"/>
      <c r="P78" s="897"/>
      <c r="Q78" s="898">
        <v>1682</v>
      </c>
      <c r="R78" s="853"/>
      <c r="S78" s="853"/>
      <c r="T78" s="853"/>
      <c r="U78" s="853"/>
      <c r="V78" s="853">
        <v>1633</v>
      </c>
      <c r="W78" s="853"/>
      <c r="X78" s="853"/>
      <c r="Y78" s="853"/>
      <c r="Z78" s="853"/>
      <c r="AA78" s="853">
        <v>49</v>
      </c>
      <c r="AB78" s="853"/>
      <c r="AC78" s="853"/>
      <c r="AD78" s="853"/>
      <c r="AE78" s="853"/>
      <c r="AF78" s="853">
        <v>40</v>
      </c>
      <c r="AG78" s="853"/>
      <c r="AH78" s="853"/>
      <c r="AI78" s="853"/>
      <c r="AJ78" s="853"/>
      <c r="AK78" s="853" t="s">
        <v>590</v>
      </c>
      <c r="AL78" s="853"/>
      <c r="AM78" s="853"/>
      <c r="AN78" s="853"/>
      <c r="AO78" s="853"/>
      <c r="AP78" s="853">
        <v>511</v>
      </c>
      <c r="AQ78" s="853"/>
      <c r="AR78" s="853"/>
      <c r="AS78" s="853"/>
      <c r="AT78" s="853"/>
      <c r="AU78" s="853" t="s">
        <v>590</v>
      </c>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384</v>
      </c>
      <c r="B88" s="812" t="s">
        <v>415</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2788</v>
      </c>
      <c r="AG88" s="864"/>
      <c r="AH88" s="864"/>
      <c r="AI88" s="864"/>
      <c r="AJ88" s="864"/>
      <c r="AK88" s="861"/>
      <c r="AL88" s="861"/>
      <c r="AM88" s="861"/>
      <c r="AN88" s="861"/>
      <c r="AO88" s="861"/>
      <c r="AP88" s="864">
        <v>3334</v>
      </c>
      <c r="AQ88" s="864"/>
      <c r="AR88" s="864"/>
      <c r="AS88" s="864"/>
      <c r="AT88" s="864"/>
      <c r="AU88" s="864">
        <v>381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416</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94</v>
      </c>
      <c r="CS102" s="872"/>
      <c r="CT102" s="872"/>
      <c r="CU102" s="872"/>
      <c r="CV102" s="915"/>
      <c r="CW102" s="914">
        <v>46</v>
      </c>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3" t="s">
        <v>421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x14ac:dyDescent="0.15">
      <c r="A109" s="936" t="s">
        <v>423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424</v>
      </c>
      <c r="AB109" s="917"/>
      <c r="AC109" s="917"/>
      <c r="AD109" s="917"/>
      <c r="AE109" s="918"/>
      <c r="AF109" s="916" t="s">
        <v>300</v>
      </c>
      <c r="AG109" s="917"/>
      <c r="AH109" s="917"/>
      <c r="AI109" s="917"/>
      <c r="AJ109" s="918"/>
      <c r="AK109" s="916" t="s">
        <v>299</v>
      </c>
      <c r="AL109" s="917"/>
      <c r="AM109" s="917"/>
      <c r="AN109" s="917"/>
      <c r="AO109" s="918"/>
      <c r="AP109" s="916" t="s">
        <v>425</v>
      </c>
      <c r="AQ109" s="917"/>
      <c r="AR109" s="917"/>
      <c r="AS109" s="917"/>
      <c r="AT109" s="919"/>
      <c r="AU109" s="936" t="s">
        <v>423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424</v>
      </c>
      <c r="BR109" s="917"/>
      <c r="BS109" s="917"/>
      <c r="BT109" s="917"/>
      <c r="BU109" s="918"/>
      <c r="BV109" s="916" t="s">
        <v>300</v>
      </c>
      <c r="BW109" s="917"/>
      <c r="BX109" s="917"/>
      <c r="BY109" s="917"/>
      <c r="BZ109" s="918"/>
      <c r="CA109" s="916" t="s">
        <v>299</v>
      </c>
      <c r="CB109" s="917"/>
      <c r="CC109" s="917"/>
      <c r="CD109" s="917"/>
      <c r="CE109" s="918"/>
      <c r="CF109" s="937" t="s">
        <v>425</v>
      </c>
      <c r="CG109" s="937"/>
      <c r="CH109" s="937"/>
      <c r="CI109" s="937"/>
      <c r="CJ109" s="937"/>
      <c r="CK109" s="916" t="s">
        <v>426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424</v>
      </c>
      <c r="DH109" s="917"/>
      <c r="DI109" s="917"/>
      <c r="DJ109" s="917"/>
      <c r="DK109" s="918"/>
      <c r="DL109" s="916" t="s">
        <v>300</v>
      </c>
      <c r="DM109" s="917"/>
      <c r="DN109" s="917"/>
      <c r="DO109" s="917"/>
      <c r="DP109" s="918"/>
      <c r="DQ109" s="916" t="s">
        <v>299</v>
      </c>
      <c r="DR109" s="917"/>
      <c r="DS109" s="917"/>
      <c r="DT109" s="917"/>
      <c r="DU109" s="918"/>
      <c r="DV109" s="916" t="s">
        <v>425</v>
      </c>
      <c r="DW109" s="917"/>
      <c r="DX109" s="917"/>
      <c r="DY109" s="917"/>
      <c r="DZ109" s="919"/>
    </row>
    <row r="110" spans="1:131" s="226" customFormat="1" ht="26.25" customHeight="1" x14ac:dyDescent="0.15">
      <c r="A110" s="920" t="s">
        <v>427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698571</v>
      </c>
      <c r="AB110" s="924"/>
      <c r="AC110" s="924"/>
      <c r="AD110" s="924"/>
      <c r="AE110" s="925"/>
      <c r="AF110" s="926">
        <v>861283</v>
      </c>
      <c r="AG110" s="924"/>
      <c r="AH110" s="924"/>
      <c r="AI110" s="924"/>
      <c r="AJ110" s="925"/>
      <c r="AK110" s="926">
        <v>1023353</v>
      </c>
      <c r="AL110" s="924"/>
      <c r="AM110" s="924"/>
      <c r="AN110" s="924"/>
      <c r="AO110" s="925"/>
      <c r="AP110" s="927">
        <v>27.1</v>
      </c>
      <c r="AQ110" s="928"/>
      <c r="AR110" s="928"/>
      <c r="AS110" s="928"/>
      <c r="AT110" s="929"/>
      <c r="AU110" s="930" t="s">
        <v>66</v>
      </c>
      <c r="AV110" s="931"/>
      <c r="AW110" s="931"/>
      <c r="AX110" s="931"/>
      <c r="AY110" s="931"/>
      <c r="AZ110" s="972" t="s">
        <v>428</v>
      </c>
      <c r="BA110" s="921"/>
      <c r="BB110" s="921"/>
      <c r="BC110" s="921"/>
      <c r="BD110" s="921"/>
      <c r="BE110" s="921"/>
      <c r="BF110" s="921"/>
      <c r="BG110" s="921"/>
      <c r="BH110" s="921"/>
      <c r="BI110" s="921"/>
      <c r="BJ110" s="921"/>
      <c r="BK110" s="921"/>
      <c r="BL110" s="921"/>
      <c r="BM110" s="921"/>
      <c r="BN110" s="921"/>
      <c r="BO110" s="921"/>
      <c r="BP110" s="922"/>
      <c r="BQ110" s="958">
        <v>8914036</v>
      </c>
      <c r="BR110" s="959"/>
      <c r="BS110" s="959"/>
      <c r="BT110" s="959"/>
      <c r="BU110" s="959"/>
      <c r="BV110" s="959">
        <v>9123243</v>
      </c>
      <c r="BW110" s="959"/>
      <c r="BX110" s="959"/>
      <c r="BY110" s="959"/>
      <c r="BZ110" s="959"/>
      <c r="CA110" s="959">
        <v>9787506</v>
      </c>
      <c r="CB110" s="959"/>
      <c r="CC110" s="959"/>
      <c r="CD110" s="959"/>
      <c r="CE110" s="959"/>
      <c r="CF110" s="973">
        <v>259.39999999999998</v>
      </c>
      <c r="CG110" s="974"/>
      <c r="CH110" s="974"/>
      <c r="CI110" s="974"/>
      <c r="CJ110" s="974"/>
      <c r="CK110" s="975" t="s">
        <v>429</v>
      </c>
      <c r="CL110" s="976"/>
      <c r="CM110" s="955" t="s">
        <v>430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382</v>
      </c>
      <c r="DH110" s="959"/>
      <c r="DI110" s="959"/>
      <c r="DJ110" s="959"/>
      <c r="DK110" s="959"/>
      <c r="DL110" s="959" t="s">
        <v>431</v>
      </c>
      <c r="DM110" s="959"/>
      <c r="DN110" s="959"/>
      <c r="DO110" s="959"/>
      <c r="DP110" s="959"/>
      <c r="DQ110" s="959" t="s">
        <v>382</v>
      </c>
      <c r="DR110" s="959"/>
      <c r="DS110" s="959"/>
      <c r="DT110" s="959"/>
      <c r="DU110" s="959"/>
      <c r="DV110" s="960" t="s">
        <v>132</v>
      </c>
      <c r="DW110" s="960"/>
      <c r="DX110" s="960"/>
      <c r="DY110" s="960"/>
      <c r="DZ110" s="961"/>
    </row>
    <row r="111" spans="1:131" s="226" customFormat="1" ht="26.25" customHeight="1" x14ac:dyDescent="0.15">
      <c r="A111" s="962" t="s">
        <v>432</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132</v>
      </c>
      <c r="AB111" s="966"/>
      <c r="AC111" s="966"/>
      <c r="AD111" s="966"/>
      <c r="AE111" s="967"/>
      <c r="AF111" s="968" t="s">
        <v>431</v>
      </c>
      <c r="AG111" s="966"/>
      <c r="AH111" s="966"/>
      <c r="AI111" s="966"/>
      <c r="AJ111" s="967"/>
      <c r="AK111" s="968" t="s">
        <v>132</v>
      </c>
      <c r="AL111" s="966"/>
      <c r="AM111" s="966"/>
      <c r="AN111" s="966"/>
      <c r="AO111" s="967"/>
      <c r="AP111" s="969" t="s">
        <v>132</v>
      </c>
      <c r="AQ111" s="970"/>
      <c r="AR111" s="970"/>
      <c r="AS111" s="970"/>
      <c r="AT111" s="971"/>
      <c r="AU111" s="932"/>
      <c r="AV111" s="933"/>
      <c r="AW111" s="933"/>
      <c r="AX111" s="933"/>
      <c r="AY111" s="933"/>
      <c r="AZ111" s="981" t="s">
        <v>433</v>
      </c>
      <c r="BA111" s="982"/>
      <c r="BB111" s="982"/>
      <c r="BC111" s="982"/>
      <c r="BD111" s="982"/>
      <c r="BE111" s="982"/>
      <c r="BF111" s="982"/>
      <c r="BG111" s="982"/>
      <c r="BH111" s="982"/>
      <c r="BI111" s="982"/>
      <c r="BJ111" s="982"/>
      <c r="BK111" s="982"/>
      <c r="BL111" s="982"/>
      <c r="BM111" s="982"/>
      <c r="BN111" s="982"/>
      <c r="BO111" s="982"/>
      <c r="BP111" s="983"/>
      <c r="BQ111" s="951">
        <v>393122</v>
      </c>
      <c r="BR111" s="952"/>
      <c r="BS111" s="952"/>
      <c r="BT111" s="952"/>
      <c r="BU111" s="952"/>
      <c r="BV111" s="952">
        <v>343697</v>
      </c>
      <c r="BW111" s="952"/>
      <c r="BX111" s="952"/>
      <c r="BY111" s="952"/>
      <c r="BZ111" s="952"/>
      <c r="CA111" s="952">
        <v>333309</v>
      </c>
      <c r="CB111" s="952"/>
      <c r="CC111" s="952"/>
      <c r="CD111" s="952"/>
      <c r="CE111" s="952"/>
      <c r="CF111" s="946">
        <v>8.8000000000000007</v>
      </c>
      <c r="CG111" s="947"/>
      <c r="CH111" s="947"/>
      <c r="CI111" s="947"/>
      <c r="CJ111" s="947"/>
      <c r="CK111" s="977"/>
      <c r="CL111" s="978"/>
      <c r="CM111" s="948" t="s">
        <v>434</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132</v>
      </c>
      <c r="DH111" s="952"/>
      <c r="DI111" s="952"/>
      <c r="DJ111" s="952"/>
      <c r="DK111" s="952"/>
      <c r="DL111" s="952" t="s">
        <v>435</v>
      </c>
      <c r="DM111" s="952"/>
      <c r="DN111" s="952"/>
      <c r="DO111" s="952"/>
      <c r="DP111" s="952"/>
      <c r="DQ111" s="952" t="s">
        <v>382</v>
      </c>
      <c r="DR111" s="952"/>
      <c r="DS111" s="952"/>
      <c r="DT111" s="952"/>
      <c r="DU111" s="952"/>
      <c r="DV111" s="953" t="s">
        <v>132</v>
      </c>
      <c r="DW111" s="953"/>
      <c r="DX111" s="953"/>
      <c r="DY111" s="953"/>
      <c r="DZ111" s="954"/>
    </row>
    <row r="112" spans="1:131" s="226" customFormat="1" ht="26.25" customHeight="1" x14ac:dyDescent="0.15">
      <c r="A112" s="984" t="s">
        <v>436</v>
      </c>
      <c r="B112" s="985"/>
      <c r="C112" s="982" t="s">
        <v>437</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382</v>
      </c>
      <c r="AB112" s="991"/>
      <c r="AC112" s="991"/>
      <c r="AD112" s="991"/>
      <c r="AE112" s="992"/>
      <c r="AF112" s="993" t="s">
        <v>431</v>
      </c>
      <c r="AG112" s="991"/>
      <c r="AH112" s="991"/>
      <c r="AI112" s="991"/>
      <c r="AJ112" s="992"/>
      <c r="AK112" s="993" t="s">
        <v>132</v>
      </c>
      <c r="AL112" s="991"/>
      <c r="AM112" s="991"/>
      <c r="AN112" s="991"/>
      <c r="AO112" s="992"/>
      <c r="AP112" s="994" t="s">
        <v>132</v>
      </c>
      <c r="AQ112" s="995"/>
      <c r="AR112" s="995"/>
      <c r="AS112" s="995"/>
      <c r="AT112" s="996"/>
      <c r="AU112" s="932"/>
      <c r="AV112" s="933"/>
      <c r="AW112" s="933"/>
      <c r="AX112" s="933"/>
      <c r="AY112" s="933"/>
      <c r="AZ112" s="981" t="s">
        <v>438</v>
      </c>
      <c r="BA112" s="982"/>
      <c r="BB112" s="982"/>
      <c r="BC112" s="982"/>
      <c r="BD112" s="982"/>
      <c r="BE112" s="982"/>
      <c r="BF112" s="982"/>
      <c r="BG112" s="982"/>
      <c r="BH112" s="982"/>
      <c r="BI112" s="982"/>
      <c r="BJ112" s="982"/>
      <c r="BK112" s="982"/>
      <c r="BL112" s="982"/>
      <c r="BM112" s="982"/>
      <c r="BN112" s="982"/>
      <c r="BO112" s="982"/>
      <c r="BP112" s="983"/>
      <c r="BQ112" s="951">
        <v>6835188</v>
      </c>
      <c r="BR112" s="952"/>
      <c r="BS112" s="952"/>
      <c r="BT112" s="952"/>
      <c r="BU112" s="952"/>
      <c r="BV112" s="952">
        <v>7047480</v>
      </c>
      <c r="BW112" s="952"/>
      <c r="BX112" s="952"/>
      <c r="BY112" s="952"/>
      <c r="BZ112" s="952"/>
      <c r="CA112" s="952">
        <v>7764137</v>
      </c>
      <c r="CB112" s="952"/>
      <c r="CC112" s="952"/>
      <c r="CD112" s="952"/>
      <c r="CE112" s="952"/>
      <c r="CF112" s="946">
        <v>205.8</v>
      </c>
      <c r="CG112" s="947"/>
      <c r="CH112" s="947"/>
      <c r="CI112" s="947"/>
      <c r="CJ112" s="947"/>
      <c r="CK112" s="977"/>
      <c r="CL112" s="978"/>
      <c r="CM112" s="948" t="s">
        <v>439</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132</v>
      </c>
      <c r="DH112" s="952"/>
      <c r="DI112" s="952"/>
      <c r="DJ112" s="952"/>
      <c r="DK112" s="952"/>
      <c r="DL112" s="952" t="s">
        <v>132</v>
      </c>
      <c r="DM112" s="952"/>
      <c r="DN112" s="952"/>
      <c r="DO112" s="952"/>
      <c r="DP112" s="952"/>
      <c r="DQ112" s="952" t="s">
        <v>382</v>
      </c>
      <c r="DR112" s="952"/>
      <c r="DS112" s="952"/>
      <c r="DT112" s="952"/>
      <c r="DU112" s="952"/>
      <c r="DV112" s="953" t="s">
        <v>431</v>
      </c>
      <c r="DW112" s="953"/>
      <c r="DX112" s="953"/>
      <c r="DY112" s="953"/>
      <c r="DZ112" s="954"/>
    </row>
    <row r="113" spans="1:130" s="226" customFormat="1" ht="26.25" customHeight="1" x14ac:dyDescent="0.15">
      <c r="A113" s="986"/>
      <c r="B113" s="987"/>
      <c r="C113" s="982" t="s">
        <v>440</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515193</v>
      </c>
      <c r="AB113" s="966"/>
      <c r="AC113" s="966"/>
      <c r="AD113" s="966"/>
      <c r="AE113" s="967"/>
      <c r="AF113" s="968">
        <v>513526</v>
      </c>
      <c r="AG113" s="966"/>
      <c r="AH113" s="966"/>
      <c r="AI113" s="966"/>
      <c r="AJ113" s="967"/>
      <c r="AK113" s="968">
        <v>480132</v>
      </c>
      <c r="AL113" s="966"/>
      <c r="AM113" s="966"/>
      <c r="AN113" s="966"/>
      <c r="AO113" s="967"/>
      <c r="AP113" s="969">
        <v>12.7</v>
      </c>
      <c r="AQ113" s="970"/>
      <c r="AR113" s="970"/>
      <c r="AS113" s="970"/>
      <c r="AT113" s="971"/>
      <c r="AU113" s="932"/>
      <c r="AV113" s="933"/>
      <c r="AW113" s="933"/>
      <c r="AX113" s="933"/>
      <c r="AY113" s="933"/>
      <c r="AZ113" s="981" t="s">
        <v>441</v>
      </c>
      <c r="BA113" s="982"/>
      <c r="BB113" s="982"/>
      <c r="BC113" s="982"/>
      <c r="BD113" s="982"/>
      <c r="BE113" s="982"/>
      <c r="BF113" s="982"/>
      <c r="BG113" s="982"/>
      <c r="BH113" s="982"/>
      <c r="BI113" s="982"/>
      <c r="BJ113" s="982"/>
      <c r="BK113" s="982"/>
      <c r="BL113" s="982"/>
      <c r="BM113" s="982"/>
      <c r="BN113" s="982"/>
      <c r="BO113" s="982"/>
      <c r="BP113" s="983"/>
      <c r="BQ113" s="951">
        <v>411818</v>
      </c>
      <c r="BR113" s="952"/>
      <c r="BS113" s="952"/>
      <c r="BT113" s="952"/>
      <c r="BU113" s="952"/>
      <c r="BV113" s="952">
        <v>385792</v>
      </c>
      <c r="BW113" s="952"/>
      <c r="BX113" s="952"/>
      <c r="BY113" s="952"/>
      <c r="BZ113" s="952"/>
      <c r="CA113" s="952">
        <v>380502</v>
      </c>
      <c r="CB113" s="952"/>
      <c r="CC113" s="952"/>
      <c r="CD113" s="952"/>
      <c r="CE113" s="952"/>
      <c r="CF113" s="946">
        <v>10.1</v>
      </c>
      <c r="CG113" s="947"/>
      <c r="CH113" s="947"/>
      <c r="CI113" s="947"/>
      <c r="CJ113" s="947"/>
      <c r="CK113" s="977"/>
      <c r="CL113" s="978"/>
      <c r="CM113" s="948" t="s">
        <v>442</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382</v>
      </c>
      <c r="DH113" s="991"/>
      <c r="DI113" s="991"/>
      <c r="DJ113" s="991"/>
      <c r="DK113" s="992"/>
      <c r="DL113" s="993" t="s">
        <v>382</v>
      </c>
      <c r="DM113" s="991"/>
      <c r="DN113" s="991"/>
      <c r="DO113" s="991"/>
      <c r="DP113" s="992"/>
      <c r="DQ113" s="993" t="s">
        <v>132</v>
      </c>
      <c r="DR113" s="991"/>
      <c r="DS113" s="991"/>
      <c r="DT113" s="991"/>
      <c r="DU113" s="992"/>
      <c r="DV113" s="994" t="s">
        <v>132</v>
      </c>
      <c r="DW113" s="995"/>
      <c r="DX113" s="995"/>
      <c r="DY113" s="995"/>
      <c r="DZ113" s="996"/>
    </row>
    <row r="114" spans="1:130" s="226" customFormat="1" ht="26.25" customHeight="1" x14ac:dyDescent="0.15">
      <c r="A114" s="986"/>
      <c r="B114" s="987"/>
      <c r="C114" s="982" t="s">
        <v>443</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18667</v>
      </c>
      <c r="AB114" s="991"/>
      <c r="AC114" s="991"/>
      <c r="AD114" s="991"/>
      <c r="AE114" s="992"/>
      <c r="AF114" s="993">
        <v>31674</v>
      </c>
      <c r="AG114" s="991"/>
      <c r="AH114" s="991"/>
      <c r="AI114" s="991"/>
      <c r="AJ114" s="992"/>
      <c r="AK114" s="993">
        <v>36650</v>
      </c>
      <c r="AL114" s="991"/>
      <c r="AM114" s="991"/>
      <c r="AN114" s="991"/>
      <c r="AO114" s="992"/>
      <c r="AP114" s="994">
        <v>1</v>
      </c>
      <c r="AQ114" s="995"/>
      <c r="AR114" s="995"/>
      <c r="AS114" s="995"/>
      <c r="AT114" s="996"/>
      <c r="AU114" s="932"/>
      <c r="AV114" s="933"/>
      <c r="AW114" s="933"/>
      <c r="AX114" s="933"/>
      <c r="AY114" s="933"/>
      <c r="AZ114" s="981" t="s">
        <v>444</v>
      </c>
      <c r="BA114" s="982"/>
      <c r="BB114" s="982"/>
      <c r="BC114" s="982"/>
      <c r="BD114" s="982"/>
      <c r="BE114" s="982"/>
      <c r="BF114" s="982"/>
      <c r="BG114" s="982"/>
      <c r="BH114" s="982"/>
      <c r="BI114" s="982"/>
      <c r="BJ114" s="982"/>
      <c r="BK114" s="982"/>
      <c r="BL114" s="982"/>
      <c r="BM114" s="982"/>
      <c r="BN114" s="982"/>
      <c r="BO114" s="982"/>
      <c r="BP114" s="983"/>
      <c r="BQ114" s="951">
        <v>797926</v>
      </c>
      <c r="BR114" s="952"/>
      <c r="BS114" s="952"/>
      <c r="BT114" s="952"/>
      <c r="BU114" s="952"/>
      <c r="BV114" s="952">
        <v>802561</v>
      </c>
      <c r="BW114" s="952"/>
      <c r="BX114" s="952"/>
      <c r="BY114" s="952"/>
      <c r="BZ114" s="952"/>
      <c r="CA114" s="952">
        <v>751009</v>
      </c>
      <c r="CB114" s="952"/>
      <c r="CC114" s="952"/>
      <c r="CD114" s="952"/>
      <c r="CE114" s="952"/>
      <c r="CF114" s="946">
        <v>19.899999999999999</v>
      </c>
      <c r="CG114" s="947"/>
      <c r="CH114" s="947"/>
      <c r="CI114" s="947"/>
      <c r="CJ114" s="947"/>
      <c r="CK114" s="977"/>
      <c r="CL114" s="978"/>
      <c r="CM114" s="948" t="s">
        <v>445</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132</v>
      </c>
      <c r="DH114" s="991"/>
      <c r="DI114" s="991"/>
      <c r="DJ114" s="991"/>
      <c r="DK114" s="992"/>
      <c r="DL114" s="993" t="s">
        <v>132</v>
      </c>
      <c r="DM114" s="991"/>
      <c r="DN114" s="991"/>
      <c r="DO114" s="991"/>
      <c r="DP114" s="992"/>
      <c r="DQ114" s="993" t="s">
        <v>132</v>
      </c>
      <c r="DR114" s="991"/>
      <c r="DS114" s="991"/>
      <c r="DT114" s="991"/>
      <c r="DU114" s="992"/>
      <c r="DV114" s="994" t="s">
        <v>132</v>
      </c>
      <c r="DW114" s="995"/>
      <c r="DX114" s="995"/>
      <c r="DY114" s="995"/>
      <c r="DZ114" s="996"/>
    </row>
    <row r="115" spans="1:130" s="226" customFormat="1" ht="26.25" customHeight="1" x14ac:dyDescent="0.15">
      <c r="A115" s="986"/>
      <c r="B115" s="987"/>
      <c r="C115" s="982" t="s">
        <v>446</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49477</v>
      </c>
      <c r="AB115" s="966"/>
      <c r="AC115" s="966"/>
      <c r="AD115" s="966"/>
      <c r="AE115" s="967"/>
      <c r="AF115" s="968">
        <v>49424</v>
      </c>
      <c r="AG115" s="966"/>
      <c r="AH115" s="966"/>
      <c r="AI115" s="966"/>
      <c r="AJ115" s="967"/>
      <c r="AK115" s="968">
        <v>38777</v>
      </c>
      <c r="AL115" s="966"/>
      <c r="AM115" s="966"/>
      <c r="AN115" s="966"/>
      <c r="AO115" s="967"/>
      <c r="AP115" s="969">
        <v>1</v>
      </c>
      <c r="AQ115" s="970"/>
      <c r="AR115" s="970"/>
      <c r="AS115" s="970"/>
      <c r="AT115" s="971"/>
      <c r="AU115" s="932"/>
      <c r="AV115" s="933"/>
      <c r="AW115" s="933"/>
      <c r="AX115" s="933"/>
      <c r="AY115" s="933"/>
      <c r="AZ115" s="981" t="s">
        <v>447</v>
      </c>
      <c r="BA115" s="982"/>
      <c r="BB115" s="982"/>
      <c r="BC115" s="982"/>
      <c r="BD115" s="982"/>
      <c r="BE115" s="982"/>
      <c r="BF115" s="982"/>
      <c r="BG115" s="982"/>
      <c r="BH115" s="982"/>
      <c r="BI115" s="982"/>
      <c r="BJ115" s="982"/>
      <c r="BK115" s="982"/>
      <c r="BL115" s="982"/>
      <c r="BM115" s="982"/>
      <c r="BN115" s="982"/>
      <c r="BO115" s="982"/>
      <c r="BP115" s="983"/>
      <c r="BQ115" s="951" t="s">
        <v>132</v>
      </c>
      <c r="BR115" s="952"/>
      <c r="BS115" s="952"/>
      <c r="BT115" s="952"/>
      <c r="BU115" s="952"/>
      <c r="BV115" s="952" t="s">
        <v>132</v>
      </c>
      <c r="BW115" s="952"/>
      <c r="BX115" s="952"/>
      <c r="BY115" s="952"/>
      <c r="BZ115" s="952"/>
      <c r="CA115" s="952" t="s">
        <v>132</v>
      </c>
      <c r="CB115" s="952"/>
      <c r="CC115" s="952"/>
      <c r="CD115" s="952"/>
      <c r="CE115" s="952"/>
      <c r="CF115" s="946" t="s">
        <v>431</v>
      </c>
      <c r="CG115" s="947"/>
      <c r="CH115" s="947"/>
      <c r="CI115" s="947"/>
      <c r="CJ115" s="947"/>
      <c r="CK115" s="977"/>
      <c r="CL115" s="978"/>
      <c r="CM115" s="981" t="s">
        <v>448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382</v>
      </c>
      <c r="DH115" s="991"/>
      <c r="DI115" s="991"/>
      <c r="DJ115" s="991"/>
      <c r="DK115" s="992"/>
      <c r="DL115" s="993" t="s">
        <v>132</v>
      </c>
      <c r="DM115" s="991"/>
      <c r="DN115" s="991"/>
      <c r="DO115" s="991"/>
      <c r="DP115" s="992"/>
      <c r="DQ115" s="993" t="s">
        <v>435</v>
      </c>
      <c r="DR115" s="991"/>
      <c r="DS115" s="991"/>
      <c r="DT115" s="991"/>
      <c r="DU115" s="992"/>
      <c r="DV115" s="994" t="s">
        <v>449</v>
      </c>
      <c r="DW115" s="995"/>
      <c r="DX115" s="995"/>
      <c r="DY115" s="995"/>
      <c r="DZ115" s="996"/>
    </row>
    <row r="116" spans="1:130" s="226" customFormat="1" ht="26.25" customHeight="1" x14ac:dyDescent="0.15">
      <c r="A116" s="988"/>
      <c r="B116" s="989"/>
      <c r="C116" s="997" t="s">
        <v>450</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435</v>
      </c>
      <c r="AB116" s="991"/>
      <c r="AC116" s="991"/>
      <c r="AD116" s="991"/>
      <c r="AE116" s="992"/>
      <c r="AF116" s="993" t="s">
        <v>132</v>
      </c>
      <c r="AG116" s="991"/>
      <c r="AH116" s="991"/>
      <c r="AI116" s="991"/>
      <c r="AJ116" s="992"/>
      <c r="AK116" s="993" t="s">
        <v>132</v>
      </c>
      <c r="AL116" s="991"/>
      <c r="AM116" s="991"/>
      <c r="AN116" s="991"/>
      <c r="AO116" s="992"/>
      <c r="AP116" s="994" t="s">
        <v>132</v>
      </c>
      <c r="AQ116" s="995"/>
      <c r="AR116" s="995"/>
      <c r="AS116" s="995"/>
      <c r="AT116" s="996"/>
      <c r="AU116" s="932"/>
      <c r="AV116" s="933"/>
      <c r="AW116" s="933"/>
      <c r="AX116" s="933"/>
      <c r="AY116" s="933"/>
      <c r="AZ116" s="999" t="s">
        <v>451</v>
      </c>
      <c r="BA116" s="1000"/>
      <c r="BB116" s="1000"/>
      <c r="BC116" s="1000"/>
      <c r="BD116" s="1000"/>
      <c r="BE116" s="1000"/>
      <c r="BF116" s="1000"/>
      <c r="BG116" s="1000"/>
      <c r="BH116" s="1000"/>
      <c r="BI116" s="1000"/>
      <c r="BJ116" s="1000"/>
      <c r="BK116" s="1000"/>
      <c r="BL116" s="1000"/>
      <c r="BM116" s="1000"/>
      <c r="BN116" s="1000"/>
      <c r="BO116" s="1000"/>
      <c r="BP116" s="1001"/>
      <c r="BQ116" s="951" t="s">
        <v>431</v>
      </c>
      <c r="BR116" s="952"/>
      <c r="BS116" s="952"/>
      <c r="BT116" s="952"/>
      <c r="BU116" s="952"/>
      <c r="BV116" s="952" t="s">
        <v>132</v>
      </c>
      <c r="BW116" s="952"/>
      <c r="BX116" s="952"/>
      <c r="BY116" s="952"/>
      <c r="BZ116" s="952"/>
      <c r="CA116" s="952" t="s">
        <v>132</v>
      </c>
      <c r="CB116" s="952"/>
      <c r="CC116" s="952"/>
      <c r="CD116" s="952"/>
      <c r="CE116" s="952"/>
      <c r="CF116" s="946" t="s">
        <v>132</v>
      </c>
      <c r="CG116" s="947"/>
      <c r="CH116" s="947"/>
      <c r="CI116" s="947"/>
      <c r="CJ116" s="947"/>
      <c r="CK116" s="977"/>
      <c r="CL116" s="978"/>
      <c r="CM116" s="948" t="s">
        <v>452</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v>382475</v>
      </c>
      <c r="DH116" s="991"/>
      <c r="DI116" s="991"/>
      <c r="DJ116" s="991"/>
      <c r="DK116" s="992"/>
      <c r="DL116" s="993">
        <v>343697</v>
      </c>
      <c r="DM116" s="991"/>
      <c r="DN116" s="991"/>
      <c r="DO116" s="991"/>
      <c r="DP116" s="992"/>
      <c r="DQ116" s="993">
        <v>333309</v>
      </c>
      <c r="DR116" s="991"/>
      <c r="DS116" s="991"/>
      <c r="DT116" s="991"/>
      <c r="DU116" s="992"/>
      <c r="DV116" s="994">
        <v>8.8000000000000007</v>
      </c>
      <c r="DW116" s="995"/>
      <c r="DX116" s="995"/>
      <c r="DY116" s="995"/>
      <c r="DZ116" s="996"/>
    </row>
    <row r="117" spans="1:130" s="226" customFormat="1" ht="26.25" customHeight="1" x14ac:dyDescent="0.15">
      <c r="A117" s="936" t="s">
        <v>181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453</v>
      </c>
      <c r="Z117" s="918"/>
      <c r="AA117" s="1008">
        <v>1281908</v>
      </c>
      <c r="AB117" s="1009"/>
      <c r="AC117" s="1009"/>
      <c r="AD117" s="1009"/>
      <c r="AE117" s="1010"/>
      <c r="AF117" s="1011">
        <v>1455907</v>
      </c>
      <c r="AG117" s="1009"/>
      <c r="AH117" s="1009"/>
      <c r="AI117" s="1009"/>
      <c r="AJ117" s="1010"/>
      <c r="AK117" s="1011">
        <v>1578912</v>
      </c>
      <c r="AL117" s="1009"/>
      <c r="AM117" s="1009"/>
      <c r="AN117" s="1009"/>
      <c r="AO117" s="1010"/>
      <c r="AP117" s="1012"/>
      <c r="AQ117" s="1013"/>
      <c r="AR117" s="1013"/>
      <c r="AS117" s="1013"/>
      <c r="AT117" s="1014"/>
      <c r="AU117" s="932"/>
      <c r="AV117" s="933"/>
      <c r="AW117" s="933"/>
      <c r="AX117" s="933"/>
      <c r="AY117" s="933"/>
      <c r="AZ117" s="999" t="s">
        <v>454</v>
      </c>
      <c r="BA117" s="1000"/>
      <c r="BB117" s="1000"/>
      <c r="BC117" s="1000"/>
      <c r="BD117" s="1000"/>
      <c r="BE117" s="1000"/>
      <c r="BF117" s="1000"/>
      <c r="BG117" s="1000"/>
      <c r="BH117" s="1000"/>
      <c r="BI117" s="1000"/>
      <c r="BJ117" s="1000"/>
      <c r="BK117" s="1000"/>
      <c r="BL117" s="1000"/>
      <c r="BM117" s="1000"/>
      <c r="BN117" s="1000"/>
      <c r="BO117" s="1000"/>
      <c r="BP117" s="1001"/>
      <c r="BQ117" s="951" t="s">
        <v>132</v>
      </c>
      <c r="BR117" s="952"/>
      <c r="BS117" s="952"/>
      <c r="BT117" s="952"/>
      <c r="BU117" s="952"/>
      <c r="BV117" s="952" t="s">
        <v>132</v>
      </c>
      <c r="BW117" s="952"/>
      <c r="BX117" s="952"/>
      <c r="BY117" s="952"/>
      <c r="BZ117" s="952"/>
      <c r="CA117" s="952" t="s">
        <v>132</v>
      </c>
      <c r="CB117" s="952"/>
      <c r="CC117" s="952"/>
      <c r="CD117" s="952"/>
      <c r="CE117" s="952"/>
      <c r="CF117" s="946" t="s">
        <v>382</v>
      </c>
      <c r="CG117" s="947"/>
      <c r="CH117" s="947"/>
      <c r="CI117" s="947"/>
      <c r="CJ117" s="947"/>
      <c r="CK117" s="977"/>
      <c r="CL117" s="978"/>
      <c r="CM117" s="948" t="s">
        <v>455</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132</v>
      </c>
      <c r="DH117" s="991"/>
      <c r="DI117" s="991"/>
      <c r="DJ117" s="991"/>
      <c r="DK117" s="992"/>
      <c r="DL117" s="993" t="s">
        <v>132</v>
      </c>
      <c r="DM117" s="991"/>
      <c r="DN117" s="991"/>
      <c r="DO117" s="991"/>
      <c r="DP117" s="992"/>
      <c r="DQ117" s="993" t="s">
        <v>132</v>
      </c>
      <c r="DR117" s="991"/>
      <c r="DS117" s="991"/>
      <c r="DT117" s="991"/>
      <c r="DU117" s="992"/>
      <c r="DV117" s="994" t="s">
        <v>382</v>
      </c>
      <c r="DW117" s="995"/>
      <c r="DX117" s="995"/>
      <c r="DY117" s="995"/>
      <c r="DZ117" s="996"/>
    </row>
    <row r="118" spans="1:130" s="226" customFormat="1" ht="26.25" customHeight="1" x14ac:dyDescent="0.15">
      <c r="A118" s="936" t="s">
        <v>426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424</v>
      </c>
      <c r="AB118" s="917"/>
      <c r="AC118" s="917"/>
      <c r="AD118" s="917"/>
      <c r="AE118" s="918"/>
      <c r="AF118" s="916" t="s">
        <v>300</v>
      </c>
      <c r="AG118" s="917"/>
      <c r="AH118" s="917"/>
      <c r="AI118" s="917"/>
      <c r="AJ118" s="918"/>
      <c r="AK118" s="916" t="s">
        <v>299</v>
      </c>
      <c r="AL118" s="917"/>
      <c r="AM118" s="917"/>
      <c r="AN118" s="917"/>
      <c r="AO118" s="918"/>
      <c r="AP118" s="1003" t="s">
        <v>425</v>
      </c>
      <c r="AQ118" s="1004"/>
      <c r="AR118" s="1004"/>
      <c r="AS118" s="1004"/>
      <c r="AT118" s="1005"/>
      <c r="AU118" s="932"/>
      <c r="AV118" s="933"/>
      <c r="AW118" s="933"/>
      <c r="AX118" s="933"/>
      <c r="AY118" s="933"/>
      <c r="AZ118" s="1006" t="s">
        <v>456</v>
      </c>
      <c r="BA118" s="997"/>
      <c r="BB118" s="997"/>
      <c r="BC118" s="997"/>
      <c r="BD118" s="997"/>
      <c r="BE118" s="997"/>
      <c r="BF118" s="997"/>
      <c r="BG118" s="997"/>
      <c r="BH118" s="997"/>
      <c r="BI118" s="997"/>
      <c r="BJ118" s="997"/>
      <c r="BK118" s="997"/>
      <c r="BL118" s="997"/>
      <c r="BM118" s="997"/>
      <c r="BN118" s="997"/>
      <c r="BO118" s="997"/>
      <c r="BP118" s="998"/>
      <c r="BQ118" s="1029" t="s">
        <v>132</v>
      </c>
      <c r="BR118" s="1030"/>
      <c r="BS118" s="1030"/>
      <c r="BT118" s="1030"/>
      <c r="BU118" s="1030"/>
      <c r="BV118" s="1030" t="s">
        <v>382</v>
      </c>
      <c r="BW118" s="1030"/>
      <c r="BX118" s="1030"/>
      <c r="BY118" s="1030"/>
      <c r="BZ118" s="1030"/>
      <c r="CA118" s="1030" t="s">
        <v>449</v>
      </c>
      <c r="CB118" s="1030"/>
      <c r="CC118" s="1030"/>
      <c r="CD118" s="1030"/>
      <c r="CE118" s="1030"/>
      <c r="CF118" s="946" t="s">
        <v>132</v>
      </c>
      <c r="CG118" s="947"/>
      <c r="CH118" s="947"/>
      <c r="CI118" s="947"/>
      <c r="CJ118" s="947"/>
      <c r="CK118" s="977"/>
      <c r="CL118" s="978"/>
      <c r="CM118" s="948" t="s">
        <v>457</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132</v>
      </c>
      <c r="DH118" s="991"/>
      <c r="DI118" s="991"/>
      <c r="DJ118" s="991"/>
      <c r="DK118" s="992"/>
      <c r="DL118" s="993" t="s">
        <v>431</v>
      </c>
      <c r="DM118" s="991"/>
      <c r="DN118" s="991"/>
      <c r="DO118" s="991"/>
      <c r="DP118" s="992"/>
      <c r="DQ118" s="993" t="s">
        <v>382</v>
      </c>
      <c r="DR118" s="991"/>
      <c r="DS118" s="991"/>
      <c r="DT118" s="991"/>
      <c r="DU118" s="992"/>
      <c r="DV118" s="994" t="s">
        <v>132</v>
      </c>
      <c r="DW118" s="995"/>
      <c r="DX118" s="995"/>
      <c r="DY118" s="995"/>
      <c r="DZ118" s="996"/>
    </row>
    <row r="119" spans="1:130" s="226" customFormat="1" ht="26.25" customHeight="1" x14ac:dyDescent="0.15">
      <c r="A119" s="1090" t="s">
        <v>429</v>
      </c>
      <c r="B119" s="976"/>
      <c r="C119" s="955" t="s">
        <v>430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132</v>
      </c>
      <c r="AB119" s="924"/>
      <c r="AC119" s="924"/>
      <c r="AD119" s="924"/>
      <c r="AE119" s="925"/>
      <c r="AF119" s="926" t="s">
        <v>382</v>
      </c>
      <c r="AG119" s="924"/>
      <c r="AH119" s="924"/>
      <c r="AI119" s="924"/>
      <c r="AJ119" s="925"/>
      <c r="AK119" s="926" t="s">
        <v>382</v>
      </c>
      <c r="AL119" s="924"/>
      <c r="AM119" s="924"/>
      <c r="AN119" s="924"/>
      <c r="AO119" s="925"/>
      <c r="AP119" s="927" t="s">
        <v>132</v>
      </c>
      <c r="AQ119" s="928"/>
      <c r="AR119" s="928"/>
      <c r="AS119" s="928"/>
      <c r="AT119" s="929"/>
      <c r="AU119" s="934"/>
      <c r="AV119" s="935"/>
      <c r="AW119" s="935"/>
      <c r="AX119" s="935"/>
      <c r="AY119" s="935"/>
      <c r="AZ119" s="257" t="s">
        <v>181</v>
      </c>
      <c r="BA119" s="257"/>
      <c r="BB119" s="257"/>
      <c r="BC119" s="257"/>
      <c r="BD119" s="257"/>
      <c r="BE119" s="257"/>
      <c r="BF119" s="257"/>
      <c r="BG119" s="257"/>
      <c r="BH119" s="257"/>
      <c r="BI119" s="257"/>
      <c r="BJ119" s="257"/>
      <c r="BK119" s="257"/>
      <c r="BL119" s="257"/>
      <c r="BM119" s="257"/>
      <c r="BN119" s="257"/>
      <c r="BO119" s="1007" t="s">
        <v>458</v>
      </c>
      <c r="BP119" s="1038"/>
      <c r="BQ119" s="1029">
        <v>17352090</v>
      </c>
      <c r="BR119" s="1030"/>
      <c r="BS119" s="1030"/>
      <c r="BT119" s="1030"/>
      <c r="BU119" s="1030"/>
      <c r="BV119" s="1030">
        <v>17702773</v>
      </c>
      <c r="BW119" s="1030"/>
      <c r="BX119" s="1030"/>
      <c r="BY119" s="1030"/>
      <c r="BZ119" s="1030"/>
      <c r="CA119" s="1030">
        <v>19016463</v>
      </c>
      <c r="CB119" s="1030"/>
      <c r="CC119" s="1030"/>
      <c r="CD119" s="1030"/>
      <c r="CE119" s="1030"/>
      <c r="CF119" s="1031"/>
      <c r="CG119" s="1032"/>
      <c r="CH119" s="1032"/>
      <c r="CI119" s="1032"/>
      <c r="CJ119" s="1033"/>
      <c r="CK119" s="979"/>
      <c r="CL119" s="980"/>
      <c r="CM119" s="1034" t="s">
        <v>459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10647</v>
      </c>
      <c r="DH119" s="1016"/>
      <c r="DI119" s="1016"/>
      <c r="DJ119" s="1016"/>
      <c r="DK119" s="1017"/>
      <c r="DL119" s="1015" t="s">
        <v>132</v>
      </c>
      <c r="DM119" s="1016"/>
      <c r="DN119" s="1016"/>
      <c r="DO119" s="1016"/>
      <c r="DP119" s="1017"/>
      <c r="DQ119" s="1015" t="s">
        <v>132</v>
      </c>
      <c r="DR119" s="1016"/>
      <c r="DS119" s="1016"/>
      <c r="DT119" s="1016"/>
      <c r="DU119" s="1017"/>
      <c r="DV119" s="1018" t="s">
        <v>132</v>
      </c>
      <c r="DW119" s="1019"/>
      <c r="DX119" s="1019"/>
      <c r="DY119" s="1019"/>
      <c r="DZ119" s="1020"/>
    </row>
    <row r="120" spans="1:130" s="226" customFormat="1" ht="26.25" customHeight="1" x14ac:dyDescent="0.15">
      <c r="A120" s="1091"/>
      <c r="B120" s="978"/>
      <c r="C120" s="948" t="s">
        <v>434</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449</v>
      </c>
      <c r="AB120" s="991"/>
      <c r="AC120" s="991"/>
      <c r="AD120" s="991"/>
      <c r="AE120" s="992"/>
      <c r="AF120" s="993" t="s">
        <v>431</v>
      </c>
      <c r="AG120" s="991"/>
      <c r="AH120" s="991"/>
      <c r="AI120" s="991"/>
      <c r="AJ120" s="992"/>
      <c r="AK120" s="993" t="s">
        <v>449</v>
      </c>
      <c r="AL120" s="991"/>
      <c r="AM120" s="991"/>
      <c r="AN120" s="991"/>
      <c r="AO120" s="992"/>
      <c r="AP120" s="994" t="s">
        <v>449</v>
      </c>
      <c r="AQ120" s="995"/>
      <c r="AR120" s="995"/>
      <c r="AS120" s="995"/>
      <c r="AT120" s="996"/>
      <c r="AU120" s="1021" t="s">
        <v>460</v>
      </c>
      <c r="AV120" s="1022"/>
      <c r="AW120" s="1022"/>
      <c r="AX120" s="1022"/>
      <c r="AY120" s="1023"/>
      <c r="AZ120" s="972" t="s">
        <v>461</v>
      </c>
      <c r="BA120" s="921"/>
      <c r="BB120" s="921"/>
      <c r="BC120" s="921"/>
      <c r="BD120" s="921"/>
      <c r="BE120" s="921"/>
      <c r="BF120" s="921"/>
      <c r="BG120" s="921"/>
      <c r="BH120" s="921"/>
      <c r="BI120" s="921"/>
      <c r="BJ120" s="921"/>
      <c r="BK120" s="921"/>
      <c r="BL120" s="921"/>
      <c r="BM120" s="921"/>
      <c r="BN120" s="921"/>
      <c r="BO120" s="921"/>
      <c r="BP120" s="922"/>
      <c r="BQ120" s="958">
        <v>7596931</v>
      </c>
      <c r="BR120" s="959"/>
      <c r="BS120" s="959"/>
      <c r="BT120" s="959"/>
      <c r="BU120" s="959"/>
      <c r="BV120" s="959">
        <v>7000381</v>
      </c>
      <c r="BW120" s="959"/>
      <c r="BX120" s="959"/>
      <c r="BY120" s="959"/>
      <c r="BZ120" s="959"/>
      <c r="CA120" s="959">
        <v>6743458</v>
      </c>
      <c r="CB120" s="959"/>
      <c r="CC120" s="959"/>
      <c r="CD120" s="959"/>
      <c r="CE120" s="959"/>
      <c r="CF120" s="973">
        <v>178.7</v>
      </c>
      <c r="CG120" s="974"/>
      <c r="CH120" s="974"/>
      <c r="CI120" s="974"/>
      <c r="CJ120" s="974"/>
      <c r="CK120" s="1039" t="s">
        <v>462</v>
      </c>
      <c r="CL120" s="1040"/>
      <c r="CM120" s="1040"/>
      <c r="CN120" s="1040"/>
      <c r="CO120" s="1041"/>
      <c r="CP120" s="1047" t="s">
        <v>463</v>
      </c>
      <c r="CQ120" s="1048"/>
      <c r="CR120" s="1048"/>
      <c r="CS120" s="1048"/>
      <c r="CT120" s="1048"/>
      <c r="CU120" s="1048"/>
      <c r="CV120" s="1048"/>
      <c r="CW120" s="1048"/>
      <c r="CX120" s="1048"/>
      <c r="CY120" s="1048"/>
      <c r="CZ120" s="1048"/>
      <c r="DA120" s="1048"/>
      <c r="DB120" s="1048"/>
      <c r="DC120" s="1048"/>
      <c r="DD120" s="1048"/>
      <c r="DE120" s="1048"/>
      <c r="DF120" s="1049"/>
      <c r="DG120" s="958">
        <v>3489376</v>
      </c>
      <c r="DH120" s="959"/>
      <c r="DI120" s="959"/>
      <c r="DJ120" s="959"/>
      <c r="DK120" s="959"/>
      <c r="DL120" s="959">
        <v>3879387</v>
      </c>
      <c r="DM120" s="959"/>
      <c r="DN120" s="959"/>
      <c r="DO120" s="959"/>
      <c r="DP120" s="959"/>
      <c r="DQ120" s="959">
        <v>4278638</v>
      </c>
      <c r="DR120" s="959"/>
      <c r="DS120" s="959"/>
      <c r="DT120" s="959"/>
      <c r="DU120" s="959"/>
      <c r="DV120" s="960">
        <v>113.4</v>
      </c>
      <c r="DW120" s="960"/>
      <c r="DX120" s="960"/>
      <c r="DY120" s="960"/>
      <c r="DZ120" s="961"/>
    </row>
    <row r="121" spans="1:130" s="226" customFormat="1" ht="26.25" customHeight="1" x14ac:dyDescent="0.15">
      <c r="A121" s="1091"/>
      <c r="B121" s="978"/>
      <c r="C121" s="999" t="s">
        <v>464</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10700</v>
      </c>
      <c r="AB121" s="991"/>
      <c r="AC121" s="991"/>
      <c r="AD121" s="991"/>
      <c r="AE121" s="992"/>
      <c r="AF121" s="993">
        <v>10647</v>
      </c>
      <c r="AG121" s="991"/>
      <c r="AH121" s="991"/>
      <c r="AI121" s="991"/>
      <c r="AJ121" s="992"/>
      <c r="AK121" s="993" t="s">
        <v>431</v>
      </c>
      <c r="AL121" s="991"/>
      <c r="AM121" s="991"/>
      <c r="AN121" s="991"/>
      <c r="AO121" s="992"/>
      <c r="AP121" s="994" t="s">
        <v>132</v>
      </c>
      <c r="AQ121" s="995"/>
      <c r="AR121" s="995"/>
      <c r="AS121" s="995"/>
      <c r="AT121" s="996"/>
      <c r="AU121" s="1024"/>
      <c r="AV121" s="1025"/>
      <c r="AW121" s="1025"/>
      <c r="AX121" s="1025"/>
      <c r="AY121" s="1026"/>
      <c r="AZ121" s="981" t="s">
        <v>465</v>
      </c>
      <c r="BA121" s="982"/>
      <c r="BB121" s="982"/>
      <c r="BC121" s="982"/>
      <c r="BD121" s="982"/>
      <c r="BE121" s="982"/>
      <c r="BF121" s="982"/>
      <c r="BG121" s="982"/>
      <c r="BH121" s="982"/>
      <c r="BI121" s="982"/>
      <c r="BJ121" s="982"/>
      <c r="BK121" s="982"/>
      <c r="BL121" s="982"/>
      <c r="BM121" s="982"/>
      <c r="BN121" s="982"/>
      <c r="BO121" s="982"/>
      <c r="BP121" s="983"/>
      <c r="BQ121" s="951" t="s">
        <v>132</v>
      </c>
      <c r="BR121" s="952"/>
      <c r="BS121" s="952"/>
      <c r="BT121" s="952"/>
      <c r="BU121" s="952"/>
      <c r="BV121" s="952" t="s">
        <v>132</v>
      </c>
      <c r="BW121" s="952"/>
      <c r="BX121" s="952"/>
      <c r="BY121" s="952"/>
      <c r="BZ121" s="952"/>
      <c r="CA121" s="952" t="s">
        <v>132</v>
      </c>
      <c r="CB121" s="952"/>
      <c r="CC121" s="952"/>
      <c r="CD121" s="952"/>
      <c r="CE121" s="952"/>
      <c r="CF121" s="946" t="s">
        <v>449</v>
      </c>
      <c r="CG121" s="947"/>
      <c r="CH121" s="947"/>
      <c r="CI121" s="947"/>
      <c r="CJ121" s="947"/>
      <c r="CK121" s="1042"/>
      <c r="CL121" s="1043"/>
      <c r="CM121" s="1043"/>
      <c r="CN121" s="1043"/>
      <c r="CO121" s="1044"/>
      <c r="CP121" s="1052" t="s">
        <v>466</v>
      </c>
      <c r="CQ121" s="1053"/>
      <c r="CR121" s="1053"/>
      <c r="CS121" s="1053"/>
      <c r="CT121" s="1053"/>
      <c r="CU121" s="1053"/>
      <c r="CV121" s="1053"/>
      <c r="CW121" s="1053"/>
      <c r="CX121" s="1053"/>
      <c r="CY121" s="1053"/>
      <c r="CZ121" s="1053"/>
      <c r="DA121" s="1053"/>
      <c r="DB121" s="1053"/>
      <c r="DC121" s="1053"/>
      <c r="DD121" s="1053"/>
      <c r="DE121" s="1053"/>
      <c r="DF121" s="1054"/>
      <c r="DG121" s="951">
        <v>3312004</v>
      </c>
      <c r="DH121" s="952"/>
      <c r="DI121" s="952"/>
      <c r="DJ121" s="952"/>
      <c r="DK121" s="952"/>
      <c r="DL121" s="952">
        <v>3136987</v>
      </c>
      <c r="DM121" s="952"/>
      <c r="DN121" s="952"/>
      <c r="DO121" s="952"/>
      <c r="DP121" s="952"/>
      <c r="DQ121" s="952">
        <v>3459185</v>
      </c>
      <c r="DR121" s="952"/>
      <c r="DS121" s="952"/>
      <c r="DT121" s="952"/>
      <c r="DU121" s="952"/>
      <c r="DV121" s="953">
        <v>91.7</v>
      </c>
      <c r="DW121" s="953"/>
      <c r="DX121" s="953"/>
      <c r="DY121" s="953"/>
      <c r="DZ121" s="954"/>
    </row>
    <row r="122" spans="1:130" s="226" customFormat="1" ht="26.25" customHeight="1" x14ac:dyDescent="0.15">
      <c r="A122" s="1091"/>
      <c r="B122" s="978"/>
      <c r="C122" s="948" t="s">
        <v>445</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132</v>
      </c>
      <c r="AB122" s="991"/>
      <c r="AC122" s="991"/>
      <c r="AD122" s="991"/>
      <c r="AE122" s="992"/>
      <c r="AF122" s="993" t="s">
        <v>449</v>
      </c>
      <c r="AG122" s="991"/>
      <c r="AH122" s="991"/>
      <c r="AI122" s="991"/>
      <c r="AJ122" s="992"/>
      <c r="AK122" s="993" t="s">
        <v>449</v>
      </c>
      <c r="AL122" s="991"/>
      <c r="AM122" s="991"/>
      <c r="AN122" s="991"/>
      <c r="AO122" s="992"/>
      <c r="AP122" s="994" t="s">
        <v>449</v>
      </c>
      <c r="AQ122" s="995"/>
      <c r="AR122" s="995"/>
      <c r="AS122" s="995"/>
      <c r="AT122" s="996"/>
      <c r="AU122" s="1024"/>
      <c r="AV122" s="1025"/>
      <c r="AW122" s="1025"/>
      <c r="AX122" s="1025"/>
      <c r="AY122" s="1026"/>
      <c r="AZ122" s="1006" t="s">
        <v>467</v>
      </c>
      <c r="BA122" s="997"/>
      <c r="BB122" s="997"/>
      <c r="BC122" s="997"/>
      <c r="BD122" s="997"/>
      <c r="BE122" s="997"/>
      <c r="BF122" s="997"/>
      <c r="BG122" s="997"/>
      <c r="BH122" s="997"/>
      <c r="BI122" s="997"/>
      <c r="BJ122" s="997"/>
      <c r="BK122" s="997"/>
      <c r="BL122" s="997"/>
      <c r="BM122" s="997"/>
      <c r="BN122" s="997"/>
      <c r="BO122" s="997"/>
      <c r="BP122" s="998"/>
      <c r="BQ122" s="1029">
        <v>11983942</v>
      </c>
      <c r="BR122" s="1030"/>
      <c r="BS122" s="1030"/>
      <c r="BT122" s="1030"/>
      <c r="BU122" s="1030"/>
      <c r="BV122" s="1030">
        <v>11801650</v>
      </c>
      <c r="BW122" s="1030"/>
      <c r="BX122" s="1030"/>
      <c r="BY122" s="1030"/>
      <c r="BZ122" s="1030"/>
      <c r="CA122" s="1030">
        <v>12349956</v>
      </c>
      <c r="CB122" s="1030"/>
      <c r="CC122" s="1030"/>
      <c r="CD122" s="1030"/>
      <c r="CE122" s="1030"/>
      <c r="CF122" s="1050">
        <v>327.3</v>
      </c>
      <c r="CG122" s="1051"/>
      <c r="CH122" s="1051"/>
      <c r="CI122" s="1051"/>
      <c r="CJ122" s="1051"/>
      <c r="CK122" s="1042"/>
      <c r="CL122" s="1043"/>
      <c r="CM122" s="1043"/>
      <c r="CN122" s="1043"/>
      <c r="CO122" s="1044"/>
      <c r="CP122" s="1052" t="s">
        <v>468</v>
      </c>
      <c r="CQ122" s="1053"/>
      <c r="CR122" s="1053"/>
      <c r="CS122" s="1053"/>
      <c r="CT122" s="1053"/>
      <c r="CU122" s="1053"/>
      <c r="CV122" s="1053"/>
      <c r="CW122" s="1053"/>
      <c r="CX122" s="1053"/>
      <c r="CY122" s="1053"/>
      <c r="CZ122" s="1053"/>
      <c r="DA122" s="1053"/>
      <c r="DB122" s="1053"/>
      <c r="DC122" s="1053"/>
      <c r="DD122" s="1053"/>
      <c r="DE122" s="1053"/>
      <c r="DF122" s="1054"/>
      <c r="DG122" s="951">
        <v>33943</v>
      </c>
      <c r="DH122" s="952"/>
      <c r="DI122" s="952"/>
      <c r="DJ122" s="952"/>
      <c r="DK122" s="952"/>
      <c r="DL122" s="952">
        <v>31106</v>
      </c>
      <c r="DM122" s="952"/>
      <c r="DN122" s="952"/>
      <c r="DO122" s="952"/>
      <c r="DP122" s="952"/>
      <c r="DQ122" s="952">
        <v>26314</v>
      </c>
      <c r="DR122" s="952"/>
      <c r="DS122" s="952"/>
      <c r="DT122" s="952"/>
      <c r="DU122" s="952"/>
      <c r="DV122" s="953">
        <v>0.7</v>
      </c>
      <c r="DW122" s="953"/>
      <c r="DX122" s="953"/>
      <c r="DY122" s="953"/>
      <c r="DZ122" s="954"/>
    </row>
    <row r="123" spans="1:130" s="226" customFormat="1" ht="26.25" customHeight="1" x14ac:dyDescent="0.15">
      <c r="A123" s="1091"/>
      <c r="B123" s="978"/>
      <c r="C123" s="948" t="s">
        <v>452</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38777</v>
      </c>
      <c r="AB123" s="991"/>
      <c r="AC123" s="991"/>
      <c r="AD123" s="991"/>
      <c r="AE123" s="992"/>
      <c r="AF123" s="993">
        <v>38777</v>
      </c>
      <c r="AG123" s="991"/>
      <c r="AH123" s="991"/>
      <c r="AI123" s="991"/>
      <c r="AJ123" s="992"/>
      <c r="AK123" s="993">
        <v>38777</v>
      </c>
      <c r="AL123" s="991"/>
      <c r="AM123" s="991"/>
      <c r="AN123" s="991"/>
      <c r="AO123" s="992"/>
      <c r="AP123" s="994">
        <v>1</v>
      </c>
      <c r="AQ123" s="995"/>
      <c r="AR123" s="995"/>
      <c r="AS123" s="995"/>
      <c r="AT123" s="996"/>
      <c r="AU123" s="1027"/>
      <c r="AV123" s="1028"/>
      <c r="AW123" s="1028"/>
      <c r="AX123" s="1028"/>
      <c r="AY123" s="1028"/>
      <c r="AZ123" s="257" t="s">
        <v>181</v>
      </c>
      <c r="BA123" s="257"/>
      <c r="BB123" s="257"/>
      <c r="BC123" s="257"/>
      <c r="BD123" s="257"/>
      <c r="BE123" s="257"/>
      <c r="BF123" s="257"/>
      <c r="BG123" s="257"/>
      <c r="BH123" s="257"/>
      <c r="BI123" s="257"/>
      <c r="BJ123" s="257"/>
      <c r="BK123" s="257"/>
      <c r="BL123" s="257"/>
      <c r="BM123" s="257"/>
      <c r="BN123" s="257"/>
      <c r="BO123" s="1007" t="s">
        <v>469</v>
      </c>
      <c r="BP123" s="1038"/>
      <c r="BQ123" s="1097">
        <v>19580873</v>
      </c>
      <c r="BR123" s="1098"/>
      <c r="BS123" s="1098"/>
      <c r="BT123" s="1098"/>
      <c r="BU123" s="1098"/>
      <c r="BV123" s="1098">
        <v>18802031</v>
      </c>
      <c r="BW123" s="1098"/>
      <c r="BX123" s="1098"/>
      <c r="BY123" s="1098"/>
      <c r="BZ123" s="1098"/>
      <c r="CA123" s="1098">
        <v>19093414</v>
      </c>
      <c r="CB123" s="1098"/>
      <c r="CC123" s="1098"/>
      <c r="CD123" s="1098"/>
      <c r="CE123" s="1098"/>
      <c r="CF123" s="1031"/>
      <c r="CG123" s="1032"/>
      <c r="CH123" s="1032"/>
      <c r="CI123" s="1032"/>
      <c r="CJ123" s="1033"/>
      <c r="CK123" s="1042"/>
      <c r="CL123" s="1043"/>
      <c r="CM123" s="1043"/>
      <c r="CN123" s="1043"/>
      <c r="CO123" s="1044"/>
      <c r="CP123" s="1052"/>
      <c r="CQ123" s="1053"/>
      <c r="CR123" s="1053"/>
      <c r="CS123" s="1053"/>
      <c r="CT123" s="1053"/>
      <c r="CU123" s="1053"/>
      <c r="CV123" s="1053"/>
      <c r="CW123" s="1053"/>
      <c r="CX123" s="1053"/>
      <c r="CY123" s="1053"/>
      <c r="CZ123" s="1053"/>
      <c r="DA123" s="1053"/>
      <c r="DB123" s="1053"/>
      <c r="DC123" s="1053"/>
      <c r="DD123" s="1053"/>
      <c r="DE123" s="1053"/>
      <c r="DF123" s="1054"/>
      <c r="DG123" s="990"/>
      <c r="DH123" s="991"/>
      <c r="DI123" s="991"/>
      <c r="DJ123" s="991"/>
      <c r="DK123" s="992"/>
      <c r="DL123" s="993"/>
      <c r="DM123" s="991"/>
      <c r="DN123" s="991"/>
      <c r="DO123" s="991"/>
      <c r="DP123" s="992"/>
      <c r="DQ123" s="993"/>
      <c r="DR123" s="991"/>
      <c r="DS123" s="991"/>
      <c r="DT123" s="991"/>
      <c r="DU123" s="992"/>
      <c r="DV123" s="994"/>
      <c r="DW123" s="995"/>
      <c r="DX123" s="995"/>
      <c r="DY123" s="995"/>
      <c r="DZ123" s="996"/>
    </row>
    <row r="124" spans="1:130" s="226" customFormat="1" ht="26.25" customHeight="1" thickBot="1" x14ac:dyDescent="0.2">
      <c r="A124" s="1091"/>
      <c r="B124" s="978"/>
      <c r="C124" s="948" t="s">
        <v>455</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132</v>
      </c>
      <c r="AB124" s="991"/>
      <c r="AC124" s="991"/>
      <c r="AD124" s="991"/>
      <c r="AE124" s="992"/>
      <c r="AF124" s="993" t="s">
        <v>431</v>
      </c>
      <c r="AG124" s="991"/>
      <c r="AH124" s="991"/>
      <c r="AI124" s="991"/>
      <c r="AJ124" s="992"/>
      <c r="AK124" s="993" t="s">
        <v>132</v>
      </c>
      <c r="AL124" s="991"/>
      <c r="AM124" s="991"/>
      <c r="AN124" s="991"/>
      <c r="AO124" s="992"/>
      <c r="AP124" s="994" t="s">
        <v>132</v>
      </c>
      <c r="AQ124" s="995"/>
      <c r="AR124" s="995"/>
      <c r="AS124" s="995"/>
      <c r="AT124" s="996"/>
      <c r="AU124" s="1093" t="s">
        <v>470</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132</v>
      </c>
      <c r="BR124" s="1060"/>
      <c r="BS124" s="1060"/>
      <c r="BT124" s="1060"/>
      <c r="BU124" s="1060"/>
      <c r="BV124" s="1060" t="s">
        <v>132</v>
      </c>
      <c r="BW124" s="1060"/>
      <c r="BX124" s="1060"/>
      <c r="BY124" s="1060"/>
      <c r="BZ124" s="1060"/>
      <c r="CA124" s="1060" t="s">
        <v>132</v>
      </c>
      <c r="CB124" s="1060"/>
      <c r="CC124" s="1060"/>
      <c r="CD124" s="1060"/>
      <c r="CE124" s="1060"/>
      <c r="CF124" s="1061"/>
      <c r="CG124" s="1062"/>
      <c r="CH124" s="1062"/>
      <c r="CI124" s="1062"/>
      <c r="CJ124" s="1063"/>
      <c r="CK124" s="1045"/>
      <c r="CL124" s="1045"/>
      <c r="CM124" s="1045"/>
      <c r="CN124" s="1045"/>
      <c r="CO124" s="1046"/>
      <c r="CP124" s="1052" t="s">
        <v>471</v>
      </c>
      <c r="CQ124" s="1053"/>
      <c r="CR124" s="1053"/>
      <c r="CS124" s="1053"/>
      <c r="CT124" s="1053"/>
      <c r="CU124" s="1053"/>
      <c r="CV124" s="1053"/>
      <c r="CW124" s="1053"/>
      <c r="CX124" s="1053"/>
      <c r="CY124" s="1053"/>
      <c r="CZ124" s="1053"/>
      <c r="DA124" s="1053"/>
      <c r="DB124" s="1053"/>
      <c r="DC124" s="1053"/>
      <c r="DD124" s="1053"/>
      <c r="DE124" s="1053"/>
      <c r="DF124" s="1054"/>
      <c r="DG124" s="1037" t="s">
        <v>132</v>
      </c>
      <c r="DH124" s="1016"/>
      <c r="DI124" s="1016"/>
      <c r="DJ124" s="1016"/>
      <c r="DK124" s="1017"/>
      <c r="DL124" s="1015" t="s">
        <v>132</v>
      </c>
      <c r="DM124" s="1016"/>
      <c r="DN124" s="1016"/>
      <c r="DO124" s="1016"/>
      <c r="DP124" s="1017"/>
      <c r="DQ124" s="1015" t="s">
        <v>431</v>
      </c>
      <c r="DR124" s="1016"/>
      <c r="DS124" s="1016"/>
      <c r="DT124" s="1016"/>
      <c r="DU124" s="1017"/>
      <c r="DV124" s="1018" t="s">
        <v>431</v>
      </c>
      <c r="DW124" s="1019"/>
      <c r="DX124" s="1019"/>
      <c r="DY124" s="1019"/>
      <c r="DZ124" s="1020"/>
    </row>
    <row r="125" spans="1:130" s="226" customFormat="1" ht="26.25" customHeight="1" x14ac:dyDescent="0.15">
      <c r="A125" s="1091"/>
      <c r="B125" s="978"/>
      <c r="C125" s="948" t="s">
        <v>457</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132</v>
      </c>
      <c r="AB125" s="991"/>
      <c r="AC125" s="991"/>
      <c r="AD125" s="991"/>
      <c r="AE125" s="992"/>
      <c r="AF125" s="993" t="s">
        <v>431</v>
      </c>
      <c r="AG125" s="991"/>
      <c r="AH125" s="991"/>
      <c r="AI125" s="991"/>
      <c r="AJ125" s="992"/>
      <c r="AK125" s="993" t="s">
        <v>431</v>
      </c>
      <c r="AL125" s="991"/>
      <c r="AM125" s="991"/>
      <c r="AN125" s="991"/>
      <c r="AO125" s="992"/>
      <c r="AP125" s="994" t="s">
        <v>132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472</v>
      </c>
      <c r="CL125" s="1040"/>
      <c r="CM125" s="1040"/>
      <c r="CN125" s="1040"/>
      <c r="CO125" s="1041"/>
      <c r="CP125" s="972" t="s">
        <v>473</v>
      </c>
      <c r="CQ125" s="921"/>
      <c r="CR125" s="921"/>
      <c r="CS125" s="921"/>
      <c r="CT125" s="921"/>
      <c r="CU125" s="921"/>
      <c r="CV125" s="921"/>
      <c r="CW125" s="921"/>
      <c r="CX125" s="921"/>
      <c r="CY125" s="921"/>
      <c r="CZ125" s="921"/>
      <c r="DA125" s="921"/>
      <c r="DB125" s="921"/>
      <c r="DC125" s="921"/>
      <c r="DD125" s="921"/>
      <c r="DE125" s="921"/>
      <c r="DF125" s="922"/>
      <c r="DG125" s="958" t="s">
        <v>431</v>
      </c>
      <c r="DH125" s="959"/>
      <c r="DI125" s="959"/>
      <c r="DJ125" s="959"/>
      <c r="DK125" s="959"/>
      <c r="DL125" s="959" t="s">
        <v>132</v>
      </c>
      <c r="DM125" s="959"/>
      <c r="DN125" s="959"/>
      <c r="DO125" s="959"/>
      <c r="DP125" s="959"/>
      <c r="DQ125" s="959" t="s">
        <v>132</v>
      </c>
      <c r="DR125" s="959"/>
      <c r="DS125" s="959"/>
      <c r="DT125" s="959"/>
      <c r="DU125" s="959"/>
      <c r="DV125" s="960" t="s">
        <v>132</v>
      </c>
      <c r="DW125" s="960"/>
      <c r="DX125" s="960"/>
      <c r="DY125" s="960"/>
      <c r="DZ125" s="961"/>
    </row>
    <row r="126" spans="1:130" s="226" customFormat="1" ht="26.25" customHeight="1" thickBot="1" x14ac:dyDescent="0.2">
      <c r="A126" s="1091"/>
      <c r="B126" s="978"/>
      <c r="C126" s="948" t="s">
        <v>459</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431</v>
      </c>
      <c r="AB126" s="991"/>
      <c r="AC126" s="991"/>
      <c r="AD126" s="991"/>
      <c r="AE126" s="992"/>
      <c r="AF126" s="993" t="s">
        <v>132</v>
      </c>
      <c r="AG126" s="991"/>
      <c r="AH126" s="991"/>
      <c r="AI126" s="991"/>
      <c r="AJ126" s="992"/>
      <c r="AK126" s="993" t="s">
        <v>431</v>
      </c>
      <c r="AL126" s="991"/>
      <c r="AM126" s="991"/>
      <c r="AN126" s="991"/>
      <c r="AO126" s="992"/>
      <c r="AP126" s="994" t="s">
        <v>431</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474</v>
      </c>
      <c r="CQ126" s="982"/>
      <c r="CR126" s="982"/>
      <c r="CS126" s="982"/>
      <c r="CT126" s="982"/>
      <c r="CU126" s="982"/>
      <c r="CV126" s="982"/>
      <c r="CW126" s="982"/>
      <c r="CX126" s="982"/>
      <c r="CY126" s="982"/>
      <c r="CZ126" s="982"/>
      <c r="DA126" s="982"/>
      <c r="DB126" s="982"/>
      <c r="DC126" s="982"/>
      <c r="DD126" s="982"/>
      <c r="DE126" s="982"/>
      <c r="DF126" s="983"/>
      <c r="DG126" s="951" t="s">
        <v>132</v>
      </c>
      <c r="DH126" s="952"/>
      <c r="DI126" s="952"/>
      <c r="DJ126" s="952"/>
      <c r="DK126" s="952"/>
      <c r="DL126" s="952" t="s">
        <v>132</v>
      </c>
      <c r="DM126" s="952"/>
      <c r="DN126" s="952"/>
      <c r="DO126" s="952"/>
      <c r="DP126" s="952"/>
      <c r="DQ126" s="952" t="s">
        <v>431</v>
      </c>
      <c r="DR126" s="952"/>
      <c r="DS126" s="952"/>
      <c r="DT126" s="952"/>
      <c r="DU126" s="952"/>
      <c r="DV126" s="953" t="s">
        <v>132</v>
      </c>
      <c r="DW126" s="953"/>
      <c r="DX126" s="953"/>
      <c r="DY126" s="953"/>
      <c r="DZ126" s="954"/>
    </row>
    <row r="127" spans="1:130" s="226" customFormat="1" ht="26.25" customHeight="1" x14ac:dyDescent="0.15">
      <c r="A127" s="1092"/>
      <c r="B127" s="980"/>
      <c r="C127" s="1034" t="s">
        <v>475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132</v>
      </c>
      <c r="AB127" s="991"/>
      <c r="AC127" s="991"/>
      <c r="AD127" s="991"/>
      <c r="AE127" s="992"/>
      <c r="AF127" s="993" t="s">
        <v>132</v>
      </c>
      <c r="AG127" s="991"/>
      <c r="AH127" s="991"/>
      <c r="AI127" s="991"/>
      <c r="AJ127" s="992"/>
      <c r="AK127" s="993" t="s">
        <v>132</v>
      </c>
      <c r="AL127" s="991"/>
      <c r="AM127" s="991"/>
      <c r="AN127" s="991"/>
      <c r="AO127" s="992"/>
      <c r="AP127" s="994" t="s">
        <v>431</v>
      </c>
      <c r="AQ127" s="995"/>
      <c r="AR127" s="995"/>
      <c r="AS127" s="995"/>
      <c r="AT127" s="996"/>
      <c r="AU127" s="262"/>
      <c r="AV127" s="262"/>
      <c r="AW127" s="262"/>
      <c r="AX127" s="1064" t="s">
        <v>476</v>
      </c>
      <c r="AY127" s="1065"/>
      <c r="AZ127" s="1065"/>
      <c r="BA127" s="1065"/>
      <c r="BB127" s="1065"/>
      <c r="BC127" s="1065"/>
      <c r="BD127" s="1065"/>
      <c r="BE127" s="1066"/>
      <c r="BF127" s="1067" t="s">
        <v>477</v>
      </c>
      <c r="BG127" s="1065"/>
      <c r="BH127" s="1065"/>
      <c r="BI127" s="1065"/>
      <c r="BJ127" s="1065"/>
      <c r="BK127" s="1065"/>
      <c r="BL127" s="1066"/>
      <c r="BM127" s="1067" t="s">
        <v>478</v>
      </c>
      <c r="BN127" s="1065"/>
      <c r="BO127" s="1065"/>
      <c r="BP127" s="1065"/>
      <c r="BQ127" s="1065"/>
      <c r="BR127" s="1065"/>
      <c r="BS127" s="1066"/>
      <c r="BT127" s="1067" t="s">
        <v>479</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480</v>
      </c>
      <c r="CQ127" s="982"/>
      <c r="CR127" s="982"/>
      <c r="CS127" s="982"/>
      <c r="CT127" s="982"/>
      <c r="CU127" s="982"/>
      <c r="CV127" s="982"/>
      <c r="CW127" s="982"/>
      <c r="CX127" s="982"/>
      <c r="CY127" s="982"/>
      <c r="CZ127" s="982"/>
      <c r="DA127" s="982"/>
      <c r="DB127" s="982"/>
      <c r="DC127" s="982"/>
      <c r="DD127" s="982"/>
      <c r="DE127" s="982"/>
      <c r="DF127" s="983"/>
      <c r="DG127" s="951" t="s">
        <v>431</v>
      </c>
      <c r="DH127" s="952"/>
      <c r="DI127" s="952"/>
      <c r="DJ127" s="952"/>
      <c r="DK127" s="952"/>
      <c r="DL127" s="952" t="s">
        <v>132</v>
      </c>
      <c r="DM127" s="952"/>
      <c r="DN127" s="952"/>
      <c r="DO127" s="952"/>
      <c r="DP127" s="952"/>
      <c r="DQ127" s="952" t="s">
        <v>132</v>
      </c>
      <c r="DR127" s="952"/>
      <c r="DS127" s="952"/>
      <c r="DT127" s="952"/>
      <c r="DU127" s="952"/>
      <c r="DV127" s="953" t="s">
        <v>431</v>
      </c>
      <c r="DW127" s="953"/>
      <c r="DX127" s="953"/>
      <c r="DY127" s="953"/>
      <c r="DZ127" s="954"/>
    </row>
    <row r="128" spans="1:130" s="226" customFormat="1" ht="26.25" customHeight="1" thickBot="1" x14ac:dyDescent="0.2">
      <c r="A128" s="1075" t="s">
        <v>481</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482</v>
      </c>
      <c r="X128" s="1077"/>
      <c r="Y128" s="1077"/>
      <c r="Z128" s="1078"/>
      <c r="AA128" s="1079" t="s">
        <v>431</v>
      </c>
      <c r="AB128" s="1080"/>
      <c r="AC128" s="1080"/>
      <c r="AD128" s="1080"/>
      <c r="AE128" s="1081"/>
      <c r="AF128" s="1082" t="s">
        <v>132</v>
      </c>
      <c r="AG128" s="1080"/>
      <c r="AH128" s="1080"/>
      <c r="AI128" s="1080"/>
      <c r="AJ128" s="1081"/>
      <c r="AK128" s="1082">
        <v>16444</v>
      </c>
      <c r="AL128" s="1080"/>
      <c r="AM128" s="1080"/>
      <c r="AN128" s="1080"/>
      <c r="AO128" s="1081"/>
      <c r="AP128" s="1083"/>
      <c r="AQ128" s="1084"/>
      <c r="AR128" s="1084"/>
      <c r="AS128" s="1084"/>
      <c r="AT128" s="1085"/>
      <c r="AU128" s="262"/>
      <c r="AV128" s="262"/>
      <c r="AW128" s="262"/>
      <c r="AX128" s="920" t="s">
        <v>483</v>
      </c>
      <c r="AY128" s="921"/>
      <c r="AZ128" s="921"/>
      <c r="BA128" s="921"/>
      <c r="BB128" s="921"/>
      <c r="BC128" s="921"/>
      <c r="BD128" s="921"/>
      <c r="BE128" s="922"/>
      <c r="BF128" s="1086" t="s">
        <v>431</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484</v>
      </c>
      <c r="CQ128" s="1069"/>
      <c r="CR128" s="1069"/>
      <c r="CS128" s="1069"/>
      <c r="CT128" s="1069"/>
      <c r="CU128" s="1069"/>
      <c r="CV128" s="1069"/>
      <c r="CW128" s="1069"/>
      <c r="CX128" s="1069"/>
      <c r="CY128" s="1069"/>
      <c r="CZ128" s="1069"/>
      <c r="DA128" s="1069"/>
      <c r="DB128" s="1069"/>
      <c r="DC128" s="1069"/>
      <c r="DD128" s="1069"/>
      <c r="DE128" s="1069"/>
      <c r="DF128" s="1070"/>
      <c r="DG128" s="1071" t="s">
        <v>132</v>
      </c>
      <c r="DH128" s="1072"/>
      <c r="DI128" s="1072"/>
      <c r="DJ128" s="1072"/>
      <c r="DK128" s="1072"/>
      <c r="DL128" s="1072" t="s">
        <v>132</v>
      </c>
      <c r="DM128" s="1072"/>
      <c r="DN128" s="1072"/>
      <c r="DO128" s="1072"/>
      <c r="DP128" s="1072"/>
      <c r="DQ128" s="1072" t="s">
        <v>132</v>
      </c>
      <c r="DR128" s="1072"/>
      <c r="DS128" s="1072"/>
      <c r="DT128" s="1072"/>
      <c r="DU128" s="1072"/>
      <c r="DV128" s="1073" t="s">
        <v>132</v>
      </c>
      <c r="DW128" s="1073"/>
      <c r="DX128" s="1073"/>
      <c r="DY128" s="1073"/>
      <c r="DZ128" s="1074"/>
    </row>
    <row r="129" spans="1:131" s="226" customFormat="1" ht="26.25" customHeight="1" x14ac:dyDescent="0.15">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485</v>
      </c>
      <c r="X129" s="1106"/>
      <c r="Y129" s="1106"/>
      <c r="Z129" s="1107"/>
      <c r="AA129" s="990">
        <v>4774586</v>
      </c>
      <c r="AB129" s="991"/>
      <c r="AC129" s="991"/>
      <c r="AD129" s="991"/>
      <c r="AE129" s="992"/>
      <c r="AF129" s="993">
        <v>4844258</v>
      </c>
      <c r="AG129" s="991"/>
      <c r="AH129" s="991"/>
      <c r="AI129" s="991"/>
      <c r="AJ129" s="992"/>
      <c r="AK129" s="993">
        <v>4835540</v>
      </c>
      <c r="AL129" s="991"/>
      <c r="AM129" s="991"/>
      <c r="AN129" s="991"/>
      <c r="AO129" s="992"/>
      <c r="AP129" s="1108"/>
      <c r="AQ129" s="1109"/>
      <c r="AR129" s="1109"/>
      <c r="AS129" s="1109"/>
      <c r="AT129" s="1110"/>
      <c r="AU129" s="264"/>
      <c r="AV129" s="264"/>
      <c r="AW129" s="264"/>
      <c r="AX129" s="1099" t="s">
        <v>486</v>
      </c>
      <c r="AY129" s="982"/>
      <c r="AZ129" s="982"/>
      <c r="BA129" s="982"/>
      <c r="BB129" s="982"/>
      <c r="BC129" s="982"/>
      <c r="BD129" s="982"/>
      <c r="BE129" s="983"/>
      <c r="BF129" s="1100" t="s">
        <v>132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2" t="s">
        <v>487</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488</v>
      </c>
      <c r="X130" s="1106"/>
      <c r="Y130" s="1106"/>
      <c r="Z130" s="1107"/>
      <c r="AA130" s="990">
        <v>957522</v>
      </c>
      <c r="AB130" s="991"/>
      <c r="AC130" s="991"/>
      <c r="AD130" s="991"/>
      <c r="AE130" s="992"/>
      <c r="AF130" s="993">
        <v>1035971</v>
      </c>
      <c r="AG130" s="991"/>
      <c r="AH130" s="991"/>
      <c r="AI130" s="991"/>
      <c r="AJ130" s="992"/>
      <c r="AK130" s="993">
        <v>1062295</v>
      </c>
      <c r="AL130" s="991"/>
      <c r="AM130" s="991"/>
      <c r="AN130" s="991"/>
      <c r="AO130" s="992"/>
      <c r="AP130" s="1108"/>
      <c r="AQ130" s="1109"/>
      <c r="AR130" s="1109"/>
      <c r="AS130" s="1109"/>
      <c r="AT130" s="1110"/>
      <c r="AU130" s="264"/>
      <c r="AV130" s="264"/>
      <c r="AW130" s="264"/>
      <c r="AX130" s="1099" t="s">
        <v>489</v>
      </c>
      <c r="AY130" s="982"/>
      <c r="AZ130" s="982"/>
      <c r="BA130" s="982"/>
      <c r="BB130" s="982"/>
      <c r="BC130" s="982"/>
      <c r="BD130" s="982"/>
      <c r="BE130" s="983"/>
      <c r="BF130" s="1136">
        <v>10.9</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490</v>
      </c>
      <c r="X131" s="1144"/>
      <c r="Y131" s="1144"/>
      <c r="Z131" s="1145"/>
      <c r="AA131" s="1037">
        <v>3817064</v>
      </c>
      <c r="AB131" s="1016"/>
      <c r="AC131" s="1016"/>
      <c r="AD131" s="1016"/>
      <c r="AE131" s="1017"/>
      <c r="AF131" s="1015">
        <v>3808287</v>
      </c>
      <c r="AG131" s="1016"/>
      <c r="AH131" s="1016"/>
      <c r="AI131" s="1016"/>
      <c r="AJ131" s="1017"/>
      <c r="AK131" s="1015">
        <v>3773245</v>
      </c>
      <c r="AL131" s="1016"/>
      <c r="AM131" s="1016"/>
      <c r="AN131" s="1016"/>
      <c r="AO131" s="1017"/>
      <c r="AP131" s="1146"/>
      <c r="AQ131" s="1147"/>
      <c r="AR131" s="1147"/>
      <c r="AS131" s="1147"/>
      <c r="AT131" s="1148"/>
      <c r="AU131" s="264"/>
      <c r="AV131" s="264"/>
      <c r="AW131" s="264"/>
      <c r="AX131" s="1118" t="s">
        <v>491</v>
      </c>
      <c r="AY131" s="1069"/>
      <c r="AZ131" s="1069"/>
      <c r="BA131" s="1069"/>
      <c r="BB131" s="1069"/>
      <c r="BC131" s="1069"/>
      <c r="BD131" s="1069"/>
      <c r="BE131" s="1070"/>
      <c r="BF131" s="1119" t="s">
        <v>132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5" t="s">
        <v>492</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493</v>
      </c>
      <c r="W132" s="1129"/>
      <c r="X132" s="1129"/>
      <c r="Y132" s="1129"/>
      <c r="Z132" s="1130"/>
      <c r="AA132" s="1131">
        <v>8.4983117910000008</v>
      </c>
      <c r="AB132" s="1132"/>
      <c r="AC132" s="1132"/>
      <c r="AD132" s="1132"/>
      <c r="AE132" s="1133"/>
      <c r="AF132" s="1134">
        <v>11.026900019999999</v>
      </c>
      <c r="AG132" s="1132"/>
      <c r="AH132" s="1132"/>
      <c r="AI132" s="1132"/>
      <c r="AJ132" s="1133"/>
      <c r="AK132" s="1134">
        <v>13.255778510000001</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494</v>
      </c>
      <c r="W133" s="1112"/>
      <c r="X133" s="1112"/>
      <c r="Y133" s="1112"/>
      <c r="Z133" s="1113"/>
      <c r="AA133" s="1114">
        <v>7.9</v>
      </c>
      <c r="AB133" s="1115"/>
      <c r="AC133" s="1115"/>
      <c r="AD133" s="1115"/>
      <c r="AE133" s="1116"/>
      <c r="AF133" s="1114">
        <v>9.1</v>
      </c>
      <c r="AG133" s="1115"/>
      <c r="AH133" s="1115"/>
      <c r="AI133" s="1115"/>
      <c r="AJ133" s="1116"/>
      <c r="AK133" s="1114">
        <v>10.9</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RtWOYmhJ0n7Qo2slqVR+L0oabOeRc6X8+V/dJ/LJWe5FDv8hrCsFGb6jZHskOg6sSGISB0efs5flgeTcnmaug==" saltValue="C+gKtsnqsD9O09/dcE/io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yxecm5oj/0RDjExC6cktG9EAkhmJjz0pAXYKKKPzIpD14vOlCDwQ3Q/MogCAV0cdTni9214xg+oUIXnKJzuig==" saltValue="+pHHAR629xMlkuhXN4nv7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pysBCl3XFnR2Dimi8Bh2X1Aq2rE8M/9yus/7nfiItZzW2pra0CAA/YmoCPMwOdZMxQGMyVR9qlrLKwpRUoMUw==" saltValue="z9xc33zsC1JlkhSMHSpZ2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498</v>
      </c>
      <c r="AP7" s="283"/>
      <c r="AQ7" s="284" t="s">
        <v>499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500</v>
      </c>
      <c r="AQ8" s="290" t="s">
        <v>501</v>
      </c>
      <c r="AR8" s="291" t="s">
        <v>502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503</v>
      </c>
      <c r="AL9" s="1155"/>
      <c r="AM9" s="1155"/>
      <c r="AN9" s="1156"/>
      <c r="AO9" s="292">
        <v>1261368</v>
      </c>
      <c r="AP9" s="292">
        <v>102726</v>
      </c>
      <c r="AQ9" s="293">
        <v>86936</v>
      </c>
      <c r="AR9" s="294">
        <v>18.2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504</v>
      </c>
      <c r="AL10" s="1155"/>
      <c r="AM10" s="1155"/>
      <c r="AN10" s="1156"/>
      <c r="AO10" s="295">
        <v>131234</v>
      </c>
      <c r="AP10" s="295">
        <v>10688</v>
      </c>
      <c r="AQ10" s="296">
        <v>8644</v>
      </c>
      <c r="AR10" s="297">
        <v>23.6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505</v>
      </c>
      <c r="AL11" s="1155"/>
      <c r="AM11" s="1155"/>
      <c r="AN11" s="1156"/>
      <c r="AO11" s="295">
        <v>253627</v>
      </c>
      <c r="AP11" s="295">
        <v>20655</v>
      </c>
      <c r="AQ11" s="296">
        <v>14102</v>
      </c>
      <c r="AR11" s="297">
        <v>46.5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506</v>
      </c>
      <c r="AL12" s="1155"/>
      <c r="AM12" s="1155"/>
      <c r="AN12" s="1156"/>
      <c r="AO12" s="295">
        <v>38968</v>
      </c>
      <c r="AP12" s="295">
        <v>3174</v>
      </c>
      <c r="AQ12" s="296">
        <v>665</v>
      </c>
      <c r="AR12" s="297">
        <v>377.3</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507</v>
      </c>
      <c r="AL13" s="1155"/>
      <c r="AM13" s="1155"/>
      <c r="AN13" s="1156"/>
      <c r="AO13" s="295" t="s">
        <v>508</v>
      </c>
      <c r="AP13" s="295" t="s">
        <v>508</v>
      </c>
      <c r="AQ13" s="296" t="s">
        <v>508</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509</v>
      </c>
      <c r="AL14" s="1155"/>
      <c r="AM14" s="1155"/>
      <c r="AN14" s="1156"/>
      <c r="AO14" s="295">
        <v>62965</v>
      </c>
      <c r="AP14" s="295">
        <v>5128</v>
      </c>
      <c r="AQ14" s="296">
        <v>4315</v>
      </c>
      <c r="AR14" s="297">
        <v>18.8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510</v>
      </c>
      <c r="AL15" s="1155"/>
      <c r="AM15" s="1155"/>
      <c r="AN15" s="1156"/>
      <c r="AO15" s="295">
        <v>32364</v>
      </c>
      <c r="AP15" s="295">
        <v>2636</v>
      </c>
      <c r="AQ15" s="296">
        <v>2138</v>
      </c>
      <c r="AR15" s="297">
        <v>23.3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511</v>
      </c>
      <c r="AL16" s="1158"/>
      <c r="AM16" s="1158"/>
      <c r="AN16" s="1159"/>
      <c r="AO16" s="295">
        <v>-120961</v>
      </c>
      <c r="AP16" s="295">
        <v>-9851</v>
      </c>
      <c r="AQ16" s="296">
        <v>-8691</v>
      </c>
      <c r="AR16" s="297">
        <v>13.3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181</v>
      </c>
      <c r="AL17" s="1158"/>
      <c r="AM17" s="1158"/>
      <c r="AN17" s="1159"/>
      <c r="AO17" s="295">
        <v>1659565</v>
      </c>
      <c r="AP17" s="295">
        <v>135155</v>
      </c>
      <c r="AQ17" s="296">
        <v>108111</v>
      </c>
      <c r="AR17" s="297">
        <v>25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516</v>
      </c>
      <c r="AL21" s="1150"/>
      <c r="AM21" s="1150"/>
      <c r="AN21" s="1151"/>
      <c r="AO21" s="307">
        <v>13.19</v>
      </c>
      <c r="AP21" s="308">
        <v>10.32</v>
      </c>
      <c r="AQ21" s="309">
        <v>2.87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517</v>
      </c>
      <c r="AL22" s="1150"/>
      <c r="AM22" s="1150"/>
      <c r="AN22" s="1151"/>
      <c r="AO22" s="312">
        <v>94.4</v>
      </c>
      <c r="AP22" s="313">
        <v>96.5</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519</v>
      </c>
      <c r="AO27" s="273"/>
      <c r="AP27" s="273"/>
      <c r="AQ27" s="273"/>
      <c r="AR27" s="273"/>
      <c r="AS27" s="273"/>
      <c r="AT27" s="273"/>
    </row>
    <row r="28" spans="1:46" ht="17.25" x14ac:dyDescent="0.1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498</v>
      </c>
      <c r="AP30" s="283"/>
      <c r="AQ30" s="284" t="s">
        <v>499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500</v>
      </c>
      <c r="AQ31" s="290" t="s">
        <v>501</v>
      </c>
      <c r="AR31" s="291" t="s">
        <v>502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522</v>
      </c>
      <c r="AL32" s="1166"/>
      <c r="AM32" s="1166"/>
      <c r="AN32" s="1167"/>
      <c r="AO32" s="322">
        <v>1023353</v>
      </c>
      <c r="AP32" s="322">
        <v>83342</v>
      </c>
      <c r="AQ32" s="323">
        <v>56558</v>
      </c>
      <c r="AR32" s="324">
        <v>47.4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523</v>
      </c>
      <c r="AL33" s="1166"/>
      <c r="AM33" s="1166"/>
      <c r="AN33" s="1167"/>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524</v>
      </c>
      <c r="AL34" s="1166"/>
      <c r="AM34" s="1166"/>
      <c r="AN34" s="1167"/>
      <c r="AO34" s="322" t="s">
        <v>508</v>
      </c>
      <c r="AP34" s="322" t="s">
        <v>508</v>
      </c>
      <c r="AQ34" s="323">
        <v>4</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525</v>
      </c>
      <c r="AL35" s="1166"/>
      <c r="AM35" s="1166"/>
      <c r="AN35" s="1167"/>
      <c r="AO35" s="322">
        <v>480132</v>
      </c>
      <c r="AP35" s="322">
        <v>39102</v>
      </c>
      <c r="AQ35" s="323">
        <v>21321</v>
      </c>
      <c r="AR35" s="324">
        <v>83.4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526</v>
      </c>
      <c r="AL36" s="1166"/>
      <c r="AM36" s="1166"/>
      <c r="AN36" s="1167"/>
      <c r="AO36" s="322">
        <v>36650</v>
      </c>
      <c r="AP36" s="322">
        <v>2985</v>
      </c>
      <c r="AQ36" s="323">
        <v>3744</v>
      </c>
      <c r="AR36" s="324">
        <v>-20.3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527</v>
      </c>
      <c r="AL37" s="1166"/>
      <c r="AM37" s="1166"/>
      <c r="AN37" s="1167"/>
      <c r="AO37" s="322">
        <v>38777</v>
      </c>
      <c r="AP37" s="322">
        <v>3158</v>
      </c>
      <c r="AQ37" s="323">
        <v>1218</v>
      </c>
      <c r="AR37" s="324">
        <v>159.30000000000001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528</v>
      </c>
      <c r="AL38" s="1169"/>
      <c r="AM38" s="1169"/>
      <c r="AN38" s="1170"/>
      <c r="AO38" s="325" t="s">
        <v>508</v>
      </c>
      <c r="AP38" s="325" t="s">
        <v>508</v>
      </c>
      <c r="AQ38" s="326">
        <v>4</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529</v>
      </c>
      <c r="AL39" s="1169"/>
      <c r="AM39" s="1169"/>
      <c r="AN39" s="1170"/>
      <c r="AO39" s="322">
        <v>-16444</v>
      </c>
      <c r="AP39" s="322">
        <v>-1339</v>
      </c>
      <c r="AQ39" s="323">
        <v>-1519</v>
      </c>
      <c r="AR39" s="324">
        <v>-11.8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530</v>
      </c>
      <c r="AL40" s="1166"/>
      <c r="AM40" s="1166"/>
      <c r="AN40" s="1167"/>
      <c r="AO40" s="322">
        <v>-1062295</v>
      </c>
      <c r="AP40" s="322">
        <v>-86513</v>
      </c>
      <c r="AQ40" s="323">
        <v>-54553</v>
      </c>
      <c r="AR40" s="324">
        <v>58.6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500173</v>
      </c>
      <c r="AP41" s="322">
        <v>40734</v>
      </c>
      <c r="AQ41" s="323">
        <v>26777</v>
      </c>
      <c r="AR41" s="324">
        <v>52.1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498</v>
      </c>
      <c r="AN49" s="1162" t="s">
        <v>534</v>
      </c>
      <c r="AO49" s="1163"/>
      <c r="AP49" s="1163"/>
      <c r="AQ49" s="1163"/>
      <c r="AR49" s="1164"/>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535</v>
      </c>
      <c r="AO50" s="339" t="s">
        <v>536</v>
      </c>
      <c r="AP50" s="340" t="s">
        <v>537</v>
      </c>
      <c r="AQ50" s="341" t="s">
        <v>538</v>
      </c>
      <c r="AR50" s="342" t="s">
        <v>539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1662987</v>
      </c>
      <c r="AN51" s="344">
        <v>124522</v>
      </c>
      <c r="AO51" s="345">
        <v>104.8</v>
      </c>
      <c r="AP51" s="346">
        <v>82748</v>
      </c>
      <c r="AQ51" s="347">
        <v>24.4</v>
      </c>
      <c r="AR51" s="348">
        <v>80.400000000000006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1336257</v>
      </c>
      <c r="AN52" s="352">
        <v>100057</v>
      </c>
      <c r="AO52" s="353">
        <v>117</v>
      </c>
      <c r="AP52" s="354">
        <v>44732</v>
      </c>
      <c r="AQ52" s="355">
        <v>22.5</v>
      </c>
      <c r="AR52" s="356">
        <v>94.5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1851587</v>
      </c>
      <c r="AN53" s="344">
        <v>141245</v>
      </c>
      <c r="AO53" s="345">
        <v>13.4</v>
      </c>
      <c r="AP53" s="346">
        <v>91837</v>
      </c>
      <c r="AQ53" s="347">
        <v>11</v>
      </c>
      <c r="AR53" s="348">
        <v>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1477344</v>
      </c>
      <c r="AN54" s="352">
        <v>112697</v>
      </c>
      <c r="AO54" s="353">
        <v>12.6</v>
      </c>
      <c r="AP54" s="354">
        <v>54439</v>
      </c>
      <c r="AQ54" s="355">
        <v>21.7</v>
      </c>
      <c r="AR54" s="356">
        <v>-9.1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1370282</v>
      </c>
      <c r="AN55" s="344">
        <v>107103</v>
      </c>
      <c r="AO55" s="345">
        <v>-24.2</v>
      </c>
      <c r="AP55" s="346">
        <v>106092</v>
      </c>
      <c r="AQ55" s="347">
        <v>15.5</v>
      </c>
      <c r="AR55" s="348">
        <v>-39.700000000000003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1002092</v>
      </c>
      <c r="AN56" s="352">
        <v>78325</v>
      </c>
      <c r="AO56" s="353">
        <v>-30.5</v>
      </c>
      <c r="AP56" s="354">
        <v>44299</v>
      </c>
      <c r="AQ56" s="355">
        <v>-18.600000000000001</v>
      </c>
      <c r="AR56" s="356">
        <v>-11.9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1481178</v>
      </c>
      <c r="AN57" s="344">
        <v>118523</v>
      </c>
      <c r="AO57" s="345">
        <v>10.7</v>
      </c>
      <c r="AP57" s="346">
        <v>78903</v>
      </c>
      <c r="AQ57" s="347">
        <v>-25.6</v>
      </c>
      <c r="AR57" s="348">
        <v>36.299999999999997</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1019405</v>
      </c>
      <c r="AN58" s="352">
        <v>81572</v>
      </c>
      <c r="AO58" s="353">
        <v>4.0999999999999996</v>
      </c>
      <c r="AP58" s="354">
        <v>49201</v>
      </c>
      <c r="AQ58" s="355">
        <v>11.1</v>
      </c>
      <c r="AR58" s="356">
        <v>-7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2259281</v>
      </c>
      <c r="AN59" s="344">
        <v>183996</v>
      </c>
      <c r="AO59" s="345">
        <v>55.2</v>
      </c>
      <c r="AP59" s="346">
        <v>82993</v>
      </c>
      <c r="AQ59" s="347">
        <v>5.2</v>
      </c>
      <c r="AR59" s="348">
        <v>50</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1542224</v>
      </c>
      <c r="AN60" s="352">
        <v>125599</v>
      </c>
      <c r="AO60" s="353">
        <v>54</v>
      </c>
      <c r="AP60" s="354">
        <v>46787</v>
      </c>
      <c r="AQ60" s="355">
        <v>-4.9000000000000004</v>
      </c>
      <c r="AR60" s="356">
        <v>58.9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1725063</v>
      </c>
      <c r="AN61" s="359">
        <v>135078</v>
      </c>
      <c r="AO61" s="360">
        <v>32</v>
      </c>
      <c r="AP61" s="361">
        <v>88515</v>
      </c>
      <c r="AQ61" s="362">
        <v>6.1</v>
      </c>
      <c r="AR61" s="348">
        <v>25.9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1275464</v>
      </c>
      <c r="AN62" s="352">
        <v>99650</v>
      </c>
      <c r="AO62" s="353">
        <v>31.4</v>
      </c>
      <c r="AP62" s="354">
        <v>47892</v>
      </c>
      <c r="AQ62" s="355">
        <v>6.4</v>
      </c>
      <c r="AR62" s="356">
        <v>25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V39V4BYqM59YcBCdVfF/ltDfsehfCTbxPcUwO4os67Ivk43F52N5qtfIXju5nG3nR2QNjWaSUd7aSL4DRfD2Q==" saltValue="XfKSCX0ojKz0eaW/HFt3q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oi/J9Ftk949q1+TDTZOxOnCgFr10AepLC0jH7efGDVLh5urNjadzk2FNkbnCwp7F2oWn/YYfraiA2LVW0n84A==" saltValue="lp4qr/E7K4rK5+Lv/uOv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Z5eVoG0J/xodQ8yJOvgg4ZWQTF5B+JItnaKIO8yULD5HVr0gUqfIBmwJIzpME97Xfcnxs5KauhkismToWhHew==" saltValue="7Fg8RPl+GUIenPbm1y4Sb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74" t="s">
        <v>3</v>
      </c>
      <c r="D47" s="1174"/>
      <c r="E47" s="1175"/>
      <c r="F47" s="11">
        <v>48.08</v>
      </c>
      <c r="G47" s="12">
        <v>53</v>
      </c>
      <c r="H47" s="12">
        <v>51.43</v>
      </c>
      <c r="I47" s="12">
        <v>45.71</v>
      </c>
      <c r="J47" s="13">
        <v>45.11</v>
      </c>
    </row>
    <row r="48" spans="2:10" ht="57.75" customHeight="1" x14ac:dyDescent="0.15">
      <c r="B48" s="14"/>
      <c r="C48" s="1176" t="s">
        <v>4</v>
      </c>
      <c r="D48" s="1176"/>
      <c r="E48" s="1177"/>
      <c r="F48" s="15">
        <v>10.93</v>
      </c>
      <c r="G48" s="16">
        <v>8.7799999999999994</v>
      </c>
      <c r="H48" s="16">
        <v>6.07</v>
      </c>
      <c r="I48" s="16">
        <v>9.0299999999999994</v>
      </c>
      <c r="J48" s="17">
        <v>8.41</v>
      </c>
    </row>
    <row r="49" spans="2:10" ht="57.75" customHeight="1" thickBot="1" x14ac:dyDescent="0.2">
      <c r="B49" s="18"/>
      <c r="C49" s="1178" t="s">
        <v>5</v>
      </c>
      <c r="D49" s="1178"/>
      <c r="E49" s="1179"/>
      <c r="F49" s="19">
        <v>5.7</v>
      </c>
      <c r="G49" s="20">
        <v>2.25</v>
      </c>
      <c r="H49" s="20" t="s">
        <v>555</v>
      </c>
      <c r="I49" s="20" t="s">
        <v>556</v>
      </c>
      <c r="J49" s="21" t="s">
        <v>557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EPBl4KaR7hRlbLnBAKQnaZ8EeiMjCzec62Nl9SQn4vX8MCH8zeKFMbfGrEHf/0SOXBYH1TUDAYae0izE1LLqQ==" saltValue="mb7T6HaUcEWDol17UwpUb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2019-03-13T08:41:21Z</cp:lastPrinted>
  <dcterms:created xsi:type="dcterms:W3CDTF">2019-02-14T02:40:20Z</dcterms:created>
  <dcterms:modified xsi:type="dcterms:W3CDTF">2019-10-30T04:29:04Z</dcterms:modified>
  <cp:category/>
</cp:coreProperties>
</file>