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6wsussv\oawork\財政課\100財政重要\011財政状況資料集\H27年度\提出\第１回\"/>
    </mc:Choice>
  </mc:AlternateContent>
  <bookViews>
    <workbookView xWindow="240" yWindow="75" windowWidth="14940" windowHeight="786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E36" i="9" s="1"/>
  <c r="BW34" i="9"/>
  <c r="BW35" i="9" s="1"/>
  <c r="BW36" i="9" s="1"/>
  <c r="BW37" i="9" s="1"/>
  <c r="BW38" i="9" s="1"/>
  <c r="BW39" i="9" s="1"/>
  <c r="CO34" i="9" l="1"/>
  <c r="CO35" i="9" s="1"/>
  <c r="CO36" i="9" s="1"/>
  <c r="CO37" i="9" s="1"/>
</calcChain>
</file>

<file path=xl/sharedStrings.xml><?xml version="1.0" encoding="utf-8"?>
<sst xmlns="http://schemas.openxmlformats.org/spreadsheetml/2006/main" count="1070" uniqueCount="565">
  <si>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</si>
  <si>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</si>
  <si>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</si>
  <si>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</si>
  <si>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</si>
  <si>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</si>
  <si>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</si>
  <si>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</si>
  <si>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</si>
  <si>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</si>
  <si>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</si>
  <si>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</si>
  <si>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</si>
  <si>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</si>
  <si>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</si>
  <si>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</si>
  <si>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</si>
  <si>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</si>
  <si>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</si>
  <si>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</si>
  <si>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</si>
  <si>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</si>
  <si>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</si>
  <si>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</si>
  <si>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</si>
  <si>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</si>
  <si>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</si>
  <si>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</si>
  <si>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</si>
  <si>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</si>
  <si>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</si>
  <si>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</si>
  <si>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</si>
  <si>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</si>
  <si>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</si>
  <si>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</si>
  <si>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</si>
  <si>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</si>
  <si>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</si>
  <si>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</si>
  <si>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</si>
  <si>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</si>
  <si>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</si>
  <si>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</si>
  <si>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</si>
  <si>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</si>
  <si>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</si>
  <si>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</si>
  <si>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</si>
  <si>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</si>
  <si>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</si>
  <si>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</si>
  <si>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</si>
  <si>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</si>
  <si>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</si>
  <si>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</si>
  <si>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</si>
  <si>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</si>
  <si>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</si>
  <si>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</si>
  <si>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</si>
  <si>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</si>
  <si>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</si>
  <si>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</si>
  <si>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</si>
  <si>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</si>
  <si>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</si>
  <si>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</si>
  <si>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</si>
  <si>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</si>
  <si>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</si>
  <si>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</si>
  <si>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</si>
  <si>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</si>
  <si>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</si>
  <si>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</si>
  <si>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</si>
  <si>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</si>
  <si>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</si>
  <si>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</si>
  <si>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</si>
  <si>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</si>
  <si>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</si>
  <si>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</si>
  <si>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</si>
  <si>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</si>
  <si>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</si>
  <si>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</si>
  <si>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</si>
  <si>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</si>
  <si>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</si>
  <si>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</si>
  <si>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</si>
  <si>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</si>
  <si>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</si>
  <si>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</si>
  <si>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</si>
  <si>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</si>
  <si>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</si>
  <si>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</si>
  <si>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</si>
  <si>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</si>
  <si>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</si>
  <si>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</si>
  <si>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</si>
  <si>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</si>
  <si>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</si>
  <si>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</si>
  <si>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</si>
  <si>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</si>
  <si>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</si>
  <si>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</si>
  <si>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</si>
  <si>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</si>
  <si>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</si>
  <si>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</si>
  <si>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</si>
  <si>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</si>
  <si>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</si>
  <si>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</si>
  <si>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</si>
  <si>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</si>
  <si>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</si>
  <si>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</si>
  <si>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</si>
  <si>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</si>
  <si>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</si>
  <si>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</si>
  <si>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</si>
  <si>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</si>
  <si>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</si>
  <si>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</si>
  <si>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</si>
  <si>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</si>
  <si>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</si>
  <si>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</si>
  <si>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</si>
  <si>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</si>
  <si>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</si>
  <si>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</si>
  <si>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</si>
  <si>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</si>
  <si>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</si>
  <si>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</si>
  <si>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</si>
  <si>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</si>
  <si>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</si>
  <si>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</si>
  <si>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</si>
  <si>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</si>
  <si>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</si>
  <si>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</si>
  <si>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</si>
  <si>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</si>
  <si>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</si>
  <si>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</si>
  <si>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</si>
  <si>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</si>
  <si>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</si>
  <si>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</si>
  <si>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</si>
  <si>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</si>
  <si>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</si>
  <si>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</si>
  <si>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</si>
  <si>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</si>
  <si>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</si>
  <si>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</si>
  <si>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</si>
  <si>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</si>
  <si>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</si>
  <si>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</si>
  <si>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</si>
  <si>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</si>
  <si>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</si>
  <si>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</si>
  <si>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</si>
  <si>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</si>
  <si>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</si>
  <si>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</si>
  <si>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</si>
  <si>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</si>
  <si>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</si>
  <si>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</si>
  <si>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</si>
  <si>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</si>
  <si>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</si>
  <si>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</si>
  <si>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</si>
  <si>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</si>
  <si>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</si>
  <si>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</si>
  <si>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富山県滑川市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</si>
  <si>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</si>
  <si>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</si>
  <si>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</si>
  <si>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</si>
  <si>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</si>
  <si>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</si>
  <si>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</si>
  <si>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</si>
  <si>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</si>
  <si>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</si>
  <si>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</si>
  <si>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</si>
  <si>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</si>
  <si>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</si>
  <si>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</si>
  <si>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</si>
  <si>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</si>
  <si>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</si>
  <si>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</si>
  <si>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</si>
  <si>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</si>
  <si>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</si>
  <si>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</si>
  <si>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</si>
  <si>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</si>
  <si>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</si>
  <si>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</si>
  <si>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</si>
  <si>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</si>
  <si>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</si>
  <si>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</si>
  <si>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</si>
  <si>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</si>
  <si>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</si>
  <si>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</si>
  <si>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</si>
  <si>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</si>
  <si>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</si>
  <si>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</si>
  <si>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</si>
  <si>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</si>
  <si>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</si>
  <si>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</si>
  <si>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</si>
  <si>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</si>
  <si>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</si>
  <si>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</si>
  <si>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</si>
  <si>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</si>
  <si>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</si>
  <si>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</si>
  <si>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</si>
  <si>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</si>
  <si>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</si>
  <si>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</si>
  <si>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</si>
  <si>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</si>
  <si>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</si>
  <si>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</si>
  <si>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</si>
  <si>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</si>
  <si>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</si>
  <si>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</si>
  <si>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</si>
  <si>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</si>
  <si>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</si>
  <si>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</si>
  <si>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</si>
  <si>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</si>
  <si>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</si>
  <si>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</si>
  <si>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</si>
  <si>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</si>
  <si>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</si>
  <si>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</si>
  <si>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</si>
  <si>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</si>
  <si>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</si>
  <si>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</si>
  <si>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</si>
  <si>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</si>
  <si>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</si>
  <si>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</si>
  <si>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</si>
  <si>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</si>
  <si>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</si>
  <si>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</si>
  <si>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</si>
  <si>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</si>
  <si>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</si>
  <si>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</si>
  <si>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</si>
  <si>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</si>
  <si>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</si>
  <si>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</si>
  <si>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</si>
  <si>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</si>
  <si>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</si>
  <si>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</si>
  <si>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</si>
  <si>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</si>
  <si>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</si>
  <si>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</si>
  <si>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</si>
  <si>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</si>
  <si>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</si>
  <si>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</si>
  <si>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</si>
  <si>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</si>
  <si>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</si>
  <si>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</si>
  <si>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</si>
  <si>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</si>
  <si>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</si>
  <si>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</si>
  <si>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</si>
  <si>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</si>
  <si>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</si>
  <si>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</si>
  <si>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</si>
  <si>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</si>
  <si>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</si>
  <si>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</si>
  <si>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</si>
  <si>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</si>
  <si>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</si>
  <si>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</si>
  <si>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</si>
  <si>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</si>
  <si>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</si>
  <si>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</si>
  <si>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</si>
  <si>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</si>
  <si>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</si>
  <si>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</si>
  <si>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</si>
  <si>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</si>
  <si>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</si>
  <si>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</si>
  <si>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</si>
  <si>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</si>
  <si>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</si>
  <si>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</si>
  <si>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</si>
  <si>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</si>
  <si>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</si>
  <si>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</si>
  <si>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富山県滑川市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</si>
  <si>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</si>
  <si>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</si>
  <si>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</si>
  <si>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</si>
  <si>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</si>
  <si>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</si>
  <si>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</si>
  <si>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</si>
  <si>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</si>
  <si>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</si>
  <si>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</si>
  <si>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</si>
  <si>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</si>
  <si>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</si>
  <si>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</si>
  <si>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</si>
  <si>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</si>
  <si>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</si>
  <si>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</si>
  <si>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</si>
  <si>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</si>
  <si>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</si>
  <si>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</si>
  <si>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</si>
  <si>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</si>
  <si>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</si>
  <si>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</si>
  <si>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</si>
  <si>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</si>
  <si>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</si>
  <si>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</si>
  <si>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</si>
  <si>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</si>
  <si>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</si>
  <si>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</si>
  <si>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</si>
  <si>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</si>
  <si>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</si>
  <si>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</si>
  <si>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</si>
  <si>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</si>
  <si>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</si>
  <si>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</si>
  <si>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</si>
  <si>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</si>
  <si>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</si>
  <si>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</si>
  <si>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</si>
  <si>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</si>
  <si>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</si>
  <si>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</si>
  <si>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</si>
  <si>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</si>
  <si>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</si>
  <si>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</si>
  <si>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</si>
  <si>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</si>
  <si>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</si>
  <si>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</si>
  <si>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</si>
  <si>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</si>
  <si>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</si>
  <si>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</si>
  <si>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</si>
  <si>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</si>
  <si>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</si>
  <si>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</si>
  <si>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</si>
  <si>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</si>
  <si>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</si>
  <si>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</si>
  <si>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</si>
  <si>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</si>
  <si>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</si>
  <si>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</si>
  <si>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</si>
  <si>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</si>
  <si>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</si>
  <si>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</si>
  <si>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</si>
  <si>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</si>
  <si>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</si>
  <si>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</si>
  <si>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</si>
  <si>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</si>
  <si>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</si>
  <si>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</si>
  <si>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</si>
  <si>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</si>
  <si>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</si>
  <si>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</si>
  <si>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</si>
  <si>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</si>
  <si>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</si>
  <si>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</si>
  <si>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</si>
  <si>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</si>
  <si>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</si>
  <si>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</si>
  <si>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</si>
  <si>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滑川市下水道事業特別会計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</si>
  <si>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</si>
  <si>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</si>
  <si>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滑川市農業集落排水事業特別会計</t>
    <phoneticPr fontId="5"/>
  </si>
  <si>
    <t>(Ｆ)</t>
    <phoneticPr fontId="5"/>
  </si>
  <si>
    <t>滑川市介護保険事業特別会計</t>
    <phoneticPr fontId="5"/>
  </si>
  <si>
    <t>将来負担比率（(Ｅ)－(Ｆ)）／（(Ｃ)－(Ｄ)）×１００</t>
    <rPh sb="0" eb="2">
      <t>ショウライ</t>
    </rPh>
    <rPh sb="2" eb="4">
      <t>フタン</t>
    </rPh>
    <rPh sb="4" eb="6">
      <t>ヒリツ</t>
    </rPh>
    <phoneticPr fontId="5"/>
  </si>
  <si>
    <t>滑川市後期高齢者医療事業特別会計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</si>
  <si>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</si>
  <si>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</si>
  <si>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</si>
  <si>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</si>
  <si>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</si>
  <si>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</si>
  <si>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</si>
  <si>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</si>
  <si>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</si>
  <si>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</si>
  <si>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</si>
  <si>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</si>
  <si>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</si>
  <si>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</si>
  <si>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</si>
  <si>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</si>
  <si>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</si>
  <si>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</si>
  <si>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</si>
  <si>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</si>
  <si>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</si>
  <si>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</si>
  <si>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</si>
  <si>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</si>
  <si>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</si>
  <si>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</si>
  <si>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</si>
  <si>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</si>
  <si>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</si>
  <si>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</si>
  <si>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</si>
  <si>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</si>
  <si>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</si>
  <si>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</si>
  <si>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</si>
  <si>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</si>
  <si>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</si>
  <si>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</si>
  <si>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</si>
  <si>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</si>
  <si>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</si>
  <si>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</si>
  <si>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</si>
  <si>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</si>
  <si>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</si>
  <si>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</si>
  <si>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</si>
  <si>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</si>
  <si>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</si>
  <si>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</si>
  <si>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</si>
  <si>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</si>
  <si>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</si>
  <si>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</si>
  <si>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</si>
  <si>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</si>
  <si>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</si>
  <si>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</si>
  <si>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</si>
  <si>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</si>
  <si>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</si>
  <si>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</si>
  <si>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</si>
  <si>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</si>
  <si>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</si>
  <si>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</si>
  <si>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</si>
  <si>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</si>
  <si>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</si>
  <si>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</si>
  <si>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</si>
  <si>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</si>
  <si>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</si>
  <si>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</si>
  <si>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</si>
  <si>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</si>
  <si>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</si>
  <si>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</si>
  <si>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</si>
  <si>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</si>
  <si>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</si>
  <si>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</si>
  <si>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0.24</t>
  </si>
  <si>
    <t>一般会計</t>
  </si>
  <si>
    <t>水道事業会計</t>
  </si>
  <si>
    <t>国民健康保険事業特別会計</t>
  </si>
  <si>
    <t>介護保険事業特別会計</t>
  </si>
  <si>
    <t>下水道事業特別会計</t>
  </si>
  <si>
    <t>後期高齢者医療事業特別会計</t>
  </si>
  <si>
    <t>工業団地造成事業特別会計</t>
  </si>
  <si>
    <t>農業集落排水事業特別会計</t>
  </si>
  <si>
    <t>その他会計（赤字）</t>
  </si>
  <si>
    <t>その他会計（黒字）</t>
  </si>
  <si>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</si>
  <si>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</si>
  <si>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</si>
  <si>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</si>
  <si>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</si>
  <si>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</si>
  <si>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</si>
  <si>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</si>
  <si>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</si>
  <si>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</si>
  <si>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</si>
  <si>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</si>
  <si>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</si>
  <si>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近年は将来負担比率の算出対象となる将来負担額が減少傾向にあること、各基金へ積み増しを行ったことなどから、将来負担比率は42.1％となっているところである。しかしながら、土地改良事業などの将来にわたる新たな債務の発生や、社会保障関係費の急激な増加に対応するための基金取り崩しを伴う財政運営が余儀なくされると想定しており比率の上昇は避けられないものと考えている。有形固定資産の減価償却率については44.7％となっているものの、現在有する公共建築物について建替えを予定しているものはなく、今後も数値は上昇し続けるものと見込まれ、公共施設等総合管理計画に基づく「予防保全」に努めることとしている。将来にわたる債務の償還や固定資産の維持管理に多額の費用が必要と考えており、行財政改革を通じて資金の確保に努めて行きたい。</t>
    <rPh sb="1" eb="3">
      <t>キンネン</t>
    </rPh>
    <rPh sb="4" eb="6">
      <t>ショウライ</t>
    </rPh>
    <rPh sb="6" eb="8">
      <t>フタン</t>
    </rPh>
    <rPh sb="8" eb="10">
      <t>ヒリツ</t>
    </rPh>
    <rPh sb="11" eb="13">
      <t>サンシュツ</t>
    </rPh>
    <rPh sb="13" eb="15">
      <t>タイショウ</t>
    </rPh>
    <rPh sb="18" eb="20">
      <t>ショウライ</t>
    </rPh>
    <rPh sb="20" eb="22">
      <t>フタン</t>
    </rPh>
    <rPh sb="22" eb="23">
      <t>ガク</t>
    </rPh>
    <rPh sb="24" eb="26">
      <t>ゲンショウ</t>
    </rPh>
    <rPh sb="26" eb="28">
      <t>ケイコウ</t>
    </rPh>
    <rPh sb="34" eb="35">
      <t>カク</t>
    </rPh>
    <rPh sb="35" eb="37">
      <t>キキン</t>
    </rPh>
    <rPh sb="38" eb="39">
      <t>ツ</t>
    </rPh>
    <rPh sb="40" eb="41">
      <t>マ</t>
    </rPh>
    <rPh sb="43" eb="44">
      <t>オコナ</t>
    </rPh>
    <rPh sb="53" eb="55">
      <t>ショウライ</t>
    </rPh>
    <rPh sb="55" eb="57">
      <t>フタン</t>
    </rPh>
    <rPh sb="57" eb="59">
      <t>ヒリツ</t>
    </rPh>
    <rPh sb="85" eb="87">
      <t>トチ</t>
    </rPh>
    <rPh sb="87" eb="89">
      <t>カイリョウ</t>
    </rPh>
    <rPh sb="89" eb="91">
      <t>ジギョウ</t>
    </rPh>
    <rPh sb="94" eb="96">
      <t>ショウライ</t>
    </rPh>
    <rPh sb="100" eb="101">
      <t>アラ</t>
    </rPh>
    <rPh sb="103" eb="105">
      <t>サイム</t>
    </rPh>
    <rPh sb="106" eb="108">
      <t>ハッセイ</t>
    </rPh>
    <rPh sb="110" eb="112">
      <t>シャカイ</t>
    </rPh>
    <rPh sb="112" eb="114">
      <t>ホショウ</t>
    </rPh>
    <rPh sb="114" eb="116">
      <t>カンケイ</t>
    </rPh>
    <rPh sb="116" eb="117">
      <t>ヒ</t>
    </rPh>
    <rPh sb="118" eb="120">
      <t>キュウゲキ</t>
    </rPh>
    <rPh sb="121" eb="123">
      <t>ゾウカ</t>
    </rPh>
    <rPh sb="124" eb="126">
      <t>タイオウ</t>
    </rPh>
    <rPh sb="131" eb="133">
      <t>キキン</t>
    </rPh>
    <rPh sb="133" eb="134">
      <t>ト</t>
    </rPh>
    <rPh sb="135" eb="136">
      <t>クズ</t>
    </rPh>
    <rPh sb="138" eb="139">
      <t>トモナ</t>
    </rPh>
    <rPh sb="140" eb="142">
      <t>ザイセイ</t>
    </rPh>
    <rPh sb="142" eb="144">
      <t>ウンエイ</t>
    </rPh>
    <rPh sb="145" eb="147">
      <t>ヨギ</t>
    </rPh>
    <rPh sb="153" eb="155">
      <t>ソウテイ</t>
    </rPh>
    <rPh sb="159" eb="161">
      <t>ヒリツ</t>
    </rPh>
    <rPh sb="162" eb="164">
      <t>ジョウショウ</t>
    </rPh>
    <rPh sb="165" eb="166">
      <t>サ</t>
    </rPh>
    <rPh sb="174" eb="175">
      <t>カンガ</t>
    </rPh>
    <rPh sb="180" eb="182">
      <t>ユウケイ</t>
    </rPh>
    <rPh sb="182" eb="184">
      <t>コテイ</t>
    </rPh>
    <rPh sb="184" eb="186">
      <t>シサン</t>
    </rPh>
    <rPh sb="187" eb="189">
      <t>ゲンカ</t>
    </rPh>
    <rPh sb="189" eb="191">
      <t>ショウキャク</t>
    </rPh>
    <rPh sb="191" eb="192">
      <t>リツ</t>
    </rPh>
    <rPh sb="212" eb="214">
      <t>ゲンザイ</t>
    </rPh>
    <rPh sb="214" eb="215">
      <t>ユウ</t>
    </rPh>
    <rPh sb="217" eb="219">
      <t>コウキョウ</t>
    </rPh>
    <rPh sb="219" eb="221">
      <t>ケンチク</t>
    </rPh>
    <rPh sb="221" eb="222">
      <t>ブツ</t>
    </rPh>
    <rPh sb="226" eb="228">
      <t>タテカ</t>
    </rPh>
    <rPh sb="230" eb="232">
      <t>ヨテイ</t>
    </rPh>
    <rPh sb="242" eb="244">
      <t>コンゴ</t>
    </rPh>
    <rPh sb="245" eb="247">
      <t>スウチ</t>
    </rPh>
    <rPh sb="248" eb="250">
      <t>ジョウショウ</t>
    </rPh>
    <rPh sb="251" eb="252">
      <t>ツヅ</t>
    </rPh>
    <rPh sb="257" eb="259">
      <t>ミコ</t>
    </rPh>
    <rPh sb="262" eb="264">
      <t>コウキョウ</t>
    </rPh>
    <rPh sb="264" eb="266">
      <t>シセツ</t>
    </rPh>
    <rPh sb="266" eb="267">
      <t>トウ</t>
    </rPh>
    <rPh sb="267" eb="269">
      <t>ソウゴウ</t>
    </rPh>
    <rPh sb="269" eb="271">
      <t>カンリ</t>
    </rPh>
    <rPh sb="271" eb="273">
      <t>ケイカク</t>
    </rPh>
    <rPh sb="274" eb="275">
      <t>モト</t>
    </rPh>
    <rPh sb="278" eb="280">
      <t>ヨボウ</t>
    </rPh>
    <rPh sb="280" eb="282">
      <t>ホゼン</t>
    </rPh>
    <rPh sb="284" eb="285">
      <t>ツト</t>
    </rPh>
    <rPh sb="295" eb="297">
      <t>ショウライ</t>
    </rPh>
    <rPh sb="301" eb="303">
      <t>サイム</t>
    </rPh>
    <rPh sb="304" eb="306">
      <t>ショウカン</t>
    </rPh>
    <rPh sb="307" eb="309">
      <t>コテイ</t>
    </rPh>
    <rPh sb="309" eb="311">
      <t>シサン</t>
    </rPh>
    <rPh sb="312" eb="314">
      <t>イジ</t>
    </rPh>
    <rPh sb="314" eb="316">
      <t>カンリ</t>
    </rPh>
    <rPh sb="317" eb="319">
      <t>タガク</t>
    </rPh>
    <rPh sb="320" eb="322">
      <t>ヒヨウ</t>
    </rPh>
    <rPh sb="323" eb="325">
      <t>ヒツヨウ</t>
    </rPh>
    <rPh sb="326" eb="327">
      <t>カンガ</t>
    </rPh>
    <rPh sb="332" eb="335">
      <t>ギョウザイセイ</t>
    </rPh>
    <rPh sb="335" eb="337">
      <t>カイカク</t>
    </rPh>
    <rPh sb="338" eb="339">
      <t>ツウ</t>
    </rPh>
    <rPh sb="341" eb="343">
      <t>シキン</t>
    </rPh>
    <rPh sb="344" eb="346">
      <t>カクホ</t>
    </rPh>
    <rPh sb="347" eb="348">
      <t>ツト</t>
    </rPh>
    <rPh sb="350" eb="351">
      <t>イ</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</si>
  <si>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</si>
  <si>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</si>
  <si>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</si>
  <si>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</si>
  <si>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</si>
  <si>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</si>
  <si>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については、将来負担額が減少傾向にあることや各基金へ積み増しを行ったことなどから近年は減少傾向にある。実質公債費比率については、地域総合整備事業債の償還が終了したことや一部事務組合等が発行した地方債への負担が減少したことから、数値が改善している。将来負担比率については、前述のとおり上昇が見込まれており、実質公債費比率についても、庁舎や学校などの耐震化を行うために発行した地方債の償還が本格的になることから、今後は上昇するものと見込んでいる。</t>
    <rPh sb="1" eb="3">
      <t>ショウライ</t>
    </rPh>
    <rPh sb="3" eb="5">
      <t>フタン</t>
    </rPh>
    <rPh sb="5" eb="7">
      <t>ヒリツ</t>
    </rPh>
    <rPh sb="47" eb="49">
      <t>キンネン</t>
    </rPh>
    <rPh sb="50" eb="52">
      <t>ゲンショウ</t>
    </rPh>
    <rPh sb="52" eb="54">
      <t>ケイコウ</t>
    </rPh>
    <rPh sb="58" eb="60">
      <t>ジッシツ</t>
    </rPh>
    <rPh sb="60" eb="63">
      <t>コウサイヒ</t>
    </rPh>
    <rPh sb="63" eb="65">
      <t>ヒリツ</t>
    </rPh>
    <rPh sb="71" eb="73">
      <t>チイキ</t>
    </rPh>
    <rPh sb="73" eb="75">
      <t>ソウゴウ</t>
    </rPh>
    <rPh sb="75" eb="77">
      <t>セイビ</t>
    </rPh>
    <rPh sb="77" eb="79">
      <t>ジギョウ</t>
    </rPh>
    <rPh sb="79" eb="80">
      <t>サイ</t>
    </rPh>
    <rPh sb="81" eb="83">
      <t>ショウカン</t>
    </rPh>
    <rPh sb="84" eb="86">
      <t>シュウリョウ</t>
    </rPh>
    <rPh sb="91" eb="93">
      <t>イチブ</t>
    </rPh>
    <rPh sb="93" eb="95">
      <t>ジム</t>
    </rPh>
    <rPh sb="95" eb="97">
      <t>クミアイ</t>
    </rPh>
    <rPh sb="97" eb="98">
      <t>トウ</t>
    </rPh>
    <rPh sb="99" eb="101">
      <t>ハッコウ</t>
    </rPh>
    <rPh sb="103" eb="106">
      <t>チホウサイ</t>
    </rPh>
    <rPh sb="108" eb="110">
      <t>フタン</t>
    </rPh>
    <rPh sb="111" eb="113">
      <t>ゲンショウ</t>
    </rPh>
    <rPh sb="120" eb="122">
      <t>スウチ</t>
    </rPh>
    <rPh sb="123" eb="125">
      <t>カイゼン</t>
    </rPh>
    <rPh sb="130" eb="132">
      <t>ショウライ</t>
    </rPh>
    <rPh sb="132" eb="134">
      <t>フタン</t>
    </rPh>
    <rPh sb="134" eb="136">
      <t>ヒリツ</t>
    </rPh>
    <rPh sb="142" eb="144">
      <t>ゼンジュツ</t>
    </rPh>
    <rPh sb="148" eb="150">
      <t>ジョウショウ</t>
    </rPh>
    <rPh sb="151" eb="153">
      <t>ミコ</t>
    </rPh>
    <rPh sb="159" eb="161">
      <t>ジッシツ</t>
    </rPh>
    <rPh sb="161" eb="164">
      <t>コウサイヒ</t>
    </rPh>
    <rPh sb="164" eb="166">
      <t>ヒリツ</t>
    </rPh>
    <rPh sb="172" eb="174">
      <t>チョウシャ</t>
    </rPh>
    <rPh sb="175" eb="177">
      <t>ガッコウ</t>
    </rPh>
    <rPh sb="180" eb="183">
      <t>タイシンカ</t>
    </rPh>
    <rPh sb="184" eb="185">
      <t>オコナ</t>
    </rPh>
    <rPh sb="189" eb="191">
      <t>ハッコウ</t>
    </rPh>
    <rPh sb="193" eb="196">
      <t>チホウサイ</t>
    </rPh>
    <rPh sb="197" eb="199">
      <t>ショウカン</t>
    </rPh>
    <rPh sb="200" eb="203">
      <t>ホンカクテキ</t>
    </rPh>
    <rPh sb="211" eb="213">
      <t>コンゴ</t>
    </rPh>
    <rPh sb="214" eb="216">
      <t>ジョウショウ</t>
    </rPh>
    <rPh sb="221" eb="223">
      <t>ミコ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</si>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</sst>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39753</c:v>
                </c:pt>
                <c:pt idx="1">
                  <c:v>71416</c:v>
                </c:pt>
                <c:pt idx="2">
                  <c:v>80721</c:v>
                </c:pt>
                <c:pt idx="3">
                  <c:v>69450</c:v>
                </c:pt>
                <c:pt idx="4">
                  <c:v>54134</c:v>
                </c:pt>
              </c:numCache>
            </c:numRef>
          </c:val>
          <c:smooth val="0"/>
        </c:ser>
        <c:dLbls>
          <c:showLegendKey val="0"/>
          <c:showVal val="0"/>
          <c:showCatName val="0"/>
          <c:showSerName val="0"/>
          <c:showPercent val="0"/>
          <c:showBubbleSize val="0"/>
        </c:dLbls>
        <c:marker val="1"/>
        <c:smooth val="0"/>
        <c:axId val="254579776"/>
        <c:axId val="254580168"/>
      </c:lineChart>
      <c:catAx>
        <c:axId val="254579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580168"/>
        <c:crosses val="autoZero"/>
        <c:auto val="1"/>
        <c:lblAlgn val="ctr"/>
        <c:lblOffset val="100"/>
        <c:tickLblSkip val="1"/>
        <c:tickMarkSkip val="1"/>
        <c:noMultiLvlLbl val="0"/>
      </c:catAx>
      <c:valAx>
        <c:axId val="2545801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57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9.1199999999999992</c:v>
                </c:pt>
                <c:pt idx="1">
                  <c:v>8.49</c:v>
                </c:pt>
                <c:pt idx="2">
                  <c:v>10.15</c:v>
                </c:pt>
                <c:pt idx="3">
                  <c:v>10.050000000000001</c:v>
                </c:pt>
                <c:pt idx="4">
                  <c:v>9.39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22.08</c:v>
                </c:pt>
                <c:pt idx="1">
                  <c:v>25.06</c:v>
                </c:pt>
                <c:pt idx="2">
                  <c:v>27.84</c:v>
                </c:pt>
                <c:pt idx="3">
                  <c:v>28.18</c:v>
                </c:pt>
                <c:pt idx="4">
                  <c:v>31.4</c:v>
                </c:pt>
              </c:numCache>
            </c:numRef>
          </c:val>
        </c:ser>
        <c:dLbls>
          <c:showLegendKey val="0"/>
          <c:showVal val="0"/>
          <c:showCatName val="0"/>
          <c:showSerName val="0"/>
          <c:showPercent val="0"/>
          <c:showBubbleSize val="0"/>
        </c:dLbls>
        <c:gapWidth val="250"/>
        <c:overlap val="100"/>
        <c:axId val="254582128"/>
        <c:axId val="254582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1.1499999999999999</c:v>
                </c:pt>
                <c:pt idx="1">
                  <c:v>2.6</c:v>
                </c:pt>
                <c:pt idx="2">
                  <c:v>4.8</c:v>
                </c:pt>
                <c:pt idx="3">
                  <c:v>-0.24</c:v>
                </c:pt>
                <c:pt idx="4">
                  <c:v>3.27</c:v>
                </c:pt>
              </c:numCache>
            </c:numRef>
          </c:val>
          <c:smooth val="0"/>
        </c:ser>
        <c:dLbls>
          <c:showLegendKey val="0"/>
          <c:showVal val="0"/>
          <c:showCatName val="0"/>
          <c:showSerName val="0"/>
          <c:showPercent val="0"/>
          <c:showBubbleSize val="0"/>
        </c:dLbls>
        <c:marker val="1"/>
        <c:smooth val="0"/>
        <c:axId val="254582128"/>
        <c:axId val="254582520"/>
      </c:lineChart>
      <c:catAx>
        <c:axId val="25458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582520"/>
        <c:crosses val="autoZero"/>
        <c:auto val="1"/>
        <c:lblAlgn val="ctr"/>
        <c:lblOffset val="100"/>
        <c:tickLblSkip val="1"/>
        <c:tickMarkSkip val="1"/>
        <c:noMultiLvlLbl val="0"/>
      </c:catAx>
      <c:valAx>
        <c:axId val="25458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8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0.45</c:v>
                </c:pt>
                <c:pt idx="4">
                  <c:v>#N/A</c:v>
                </c:pt>
                <c:pt idx="5">
                  <c:v>0.25</c:v>
                </c:pt>
                <c:pt idx="6">
                  <c:v>#N/A</c:v>
                </c:pt>
                <c:pt idx="7">
                  <c:v>0.09</c:v>
                </c:pt>
                <c:pt idx="8">
                  <c:v>#N/A</c:v>
                </c:pt>
                <c:pt idx="9">
                  <c:v>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3.2</c:v>
                </c:pt>
                <c:pt idx="4">
                  <c:v>#N/A</c:v>
                </c:pt>
                <c:pt idx="5">
                  <c:v>4.29</c:v>
                </c:pt>
                <c:pt idx="6">
                  <c:v>#N/A</c:v>
                </c:pt>
                <c:pt idx="7">
                  <c:v>1.72</c:v>
                </c:pt>
                <c:pt idx="8">
                  <c:v>#N/A</c:v>
                </c:pt>
                <c:pt idx="9">
                  <c:v>0.84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5.39</c:v>
                </c:pt>
                <c:pt idx="2">
                  <c:v>#N/A</c:v>
                </c:pt>
                <c:pt idx="3">
                  <c:v>5.93</c:v>
                </c:pt>
                <c:pt idx="4">
                  <c:v>#N/A</c:v>
                </c:pt>
                <c:pt idx="5">
                  <c:v>6.76</c:v>
                </c:pt>
                <c:pt idx="6">
                  <c:v>#N/A</c:v>
                </c:pt>
                <c:pt idx="7">
                  <c:v>7.15</c:v>
                </c:pt>
                <c:pt idx="8">
                  <c:v>#N/A</c:v>
                </c:pt>
                <c:pt idx="9">
                  <c:v>6.74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9.1199999999999992</c:v>
                </c:pt>
                <c:pt idx="2">
                  <c:v>#N/A</c:v>
                </c:pt>
                <c:pt idx="3">
                  <c:v>8.49</c:v>
                </c:pt>
                <c:pt idx="4">
                  <c:v>#N/A</c:v>
                </c:pt>
                <c:pt idx="5">
                  <c:v>10.14</c:v>
                </c:pt>
                <c:pt idx="6">
                  <c:v>#N/A</c:v>
                </c:pt>
                <c:pt idx="7">
                  <c:v>10.050000000000001</c:v>
                </c:pt>
                <c:pt idx="8">
                  <c:v>#N/A</c:v>
                </c:pt>
                <c:pt idx="9">
                  <c:v>9.3800000000000008</c:v>
                </c:pt>
              </c:numCache>
            </c:numRef>
          </c:val>
        </c:ser>
        <c:dLbls>
          <c:showLegendKey val="0"/>
          <c:showVal val="0"/>
          <c:showCatName val="0"/>
          <c:showSerName val="0"/>
          <c:showPercent val="0"/>
          <c:showBubbleSize val="0"/>
        </c:dLbls>
        <c:gapWidth val="150"/>
        <c:overlap val="100"/>
        <c:axId val="254584872"/>
        <c:axId val="254585264"/>
      </c:barChart>
      <c:catAx>
        <c:axId val="25458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585264"/>
        <c:crosses val="autoZero"/>
        <c:auto val="1"/>
        <c:lblAlgn val="ctr"/>
        <c:lblOffset val="100"/>
        <c:tickLblSkip val="1"/>
        <c:tickMarkSkip val="1"/>
        <c:noMultiLvlLbl val="0"/>
      </c:catAx>
      <c:valAx>
        <c:axId val="25458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8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1171</c:v>
                </c:pt>
                <c:pt idx="5">
                  <c:v>1178</c:v>
                </c:pt>
                <c:pt idx="8">
                  <c:v>1212</c:v>
                </c:pt>
                <c:pt idx="11">
                  <c:v>1283</c:v>
                </c:pt>
                <c:pt idx="14">
                  <c:v>1255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63</c:v>
                </c:pt>
                <c:pt idx="3">
                  <c:v>51</c:v>
                </c:pt>
                <c:pt idx="6">
                  <c:v>44</c:v>
                </c:pt>
                <c:pt idx="9">
                  <c:v>54</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308</c:v>
                </c:pt>
                <c:pt idx="3">
                  <c:v>306</c:v>
                </c:pt>
                <c:pt idx="6">
                  <c:v>299</c:v>
                </c:pt>
                <c:pt idx="9">
                  <c:v>295</c:v>
                </c:pt>
                <c:pt idx="12">
                  <c:v>312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503</c:v>
                </c:pt>
                <c:pt idx="3">
                  <c:v>528</c:v>
                </c:pt>
                <c:pt idx="6">
                  <c:v>571</c:v>
                </c:pt>
                <c:pt idx="9">
                  <c:v>585</c:v>
                </c:pt>
                <c:pt idx="12">
                  <c:v>584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1172</c:v>
                </c:pt>
                <c:pt idx="3">
                  <c:v>1104</c:v>
                </c:pt>
                <c:pt idx="6">
                  <c:v>1049</c:v>
                </c:pt>
                <c:pt idx="9">
                  <c:v>1009</c:v>
                </c:pt>
                <c:pt idx="12">
                  <c:v>973</c:v>
                </c:pt>
              </c:numCache>
            </c:numRef>
          </c:val>
        </c:ser>
        <c:dLbls>
          <c:showLegendKey val="0"/>
          <c:showVal val="0"/>
          <c:showCatName val="0"/>
          <c:showSerName val="0"/>
          <c:showPercent val="0"/>
          <c:showBubbleSize val="0"/>
        </c:dLbls>
        <c:gapWidth val="100"/>
        <c:overlap val="100"/>
        <c:axId val="305299944"/>
        <c:axId val="30530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875</c:v>
                </c:pt>
                <c:pt idx="2">
                  <c:v>#N/A</c:v>
                </c:pt>
                <c:pt idx="3">
                  <c:v>#N/A</c:v>
                </c:pt>
                <c:pt idx="4">
                  <c:v>811</c:v>
                </c:pt>
                <c:pt idx="5">
                  <c:v>#N/A</c:v>
                </c:pt>
                <c:pt idx="6">
                  <c:v>#N/A</c:v>
                </c:pt>
                <c:pt idx="7">
                  <c:v>751</c:v>
                </c:pt>
                <c:pt idx="8">
                  <c:v>#N/A</c:v>
                </c:pt>
                <c:pt idx="9">
                  <c:v>#N/A</c:v>
                </c:pt>
                <c:pt idx="10">
                  <c:v>660</c:v>
                </c:pt>
                <c:pt idx="11">
                  <c:v>#N/A</c:v>
                </c:pt>
                <c:pt idx="12">
                  <c:v>#N/A</c:v>
                </c:pt>
                <c:pt idx="13">
                  <c:v>644</c:v>
                </c:pt>
                <c:pt idx="14">
                  <c:v>#N/A</c:v>
                </c:pt>
              </c:numCache>
            </c:numRef>
          </c:val>
          <c:smooth val="0"/>
        </c:ser>
        <c:dLbls>
          <c:showLegendKey val="0"/>
          <c:showVal val="0"/>
          <c:showCatName val="0"/>
          <c:showSerName val="0"/>
          <c:showPercent val="0"/>
          <c:showBubbleSize val="0"/>
        </c:dLbls>
        <c:marker val="1"/>
        <c:smooth val="0"/>
        <c:axId val="305299944"/>
        <c:axId val="305300336"/>
      </c:lineChart>
      <c:catAx>
        <c:axId val="30529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300336"/>
        <c:crosses val="autoZero"/>
        <c:auto val="1"/>
        <c:lblAlgn val="ctr"/>
        <c:lblOffset val="100"/>
        <c:tickLblSkip val="1"/>
        <c:tickMarkSkip val="1"/>
        <c:noMultiLvlLbl val="0"/>
      </c:catAx>
      <c:valAx>
        <c:axId val="30530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29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14777</c:v>
                </c:pt>
                <c:pt idx="5">
                  <c:v>15734</c:v>
                </c:pt>
                <c:pt idx="8">
                  <c:v>16208</c:v>
                </c:pt>
                <c:pt idx="11">
                  <c:v>16167</c:v>
                </c:pt>
                <c:pt idx="14">
                  <c:v>15987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355</c:v>
                </c:pt>
                <c:pt idx="5">
                  <c:v>318</c:v>
                </c:pt>
                <c:pt idx="8">
                  <c:v>291</c:v>
                </c:pt>
                <c:pt idx="11">
                  <c:v>246</c:v>
                </c:pt>
                <c:pt idx="14">
                  <c:v>197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3590</c:v>
                </c:pt>
                <c:pt idx="5">
                  <c:v>3940</c:v>
                </c:pt>
                <c:pt idx="8">
                  <c:v>4586</c:v>
                </c:pt>
                <c:pt idx="11">
                  <c:v>4552</c:v>
                </c:pt>
                <c:pt idx="14">
                  <c:v>4795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1900</c:v>
                </c:pt>
                <c:pt idx="3">
                  <c:v>1828</c:v>
                </c:pt>
                <c:pt idx="6">
                  <c:v>1788</c:v>
                </c:pt>
                <c:pt idx="9">
                  <c:v>1581</c:v>
                </c:pt>
                <c:pt idx="12">
                  <c:v>1480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1555</c:v>
                </c:pt>
                <c:pt idx="3">
                  <c:v>1361</c:v>
                </c:pt>
                <c:pt idx="6">
                  <c:v>1358</c:v>
                </c:pt>
                <c:pt idx="9">
                  <c:v>1312</c:v>
                </c:pt>
                <c:pt idx="12">
                  <c:v>989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9428</c:v>
                </c:pt>
                <c:pt idx="3">
                  <c:v>9576</c:v>
                </c:pt>
                <c:pt idx="6">
                  <c:v>9553</c:v>
                </c:pt>
                <c:pt idx="9">
                  <c:v>9784</c:v>
                </c:pt>
                <c:pt idx="12">
                  <c:v>9820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220</c:v>
                </c:pt>
                <c:pt idx="3">
                  <c:v>171</c:v>
                </c:pt>
                <c:pt idx="6">
                  <c:v>265</c:v>
                </c:pt>
                <c:pt idx="9">
                  <c:v>207</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10169</c:v>
                </c:pt>
                <c:pt idx="3">
                  <c:v>10322</c:v>
                </c:pt>
                <c:pt idx="6">
                  <c:v>11082</c:v>
                </c:pt>
                <c:pt idx="9">
                  <c:v>11345</c:v>
                </c:pt>
                <c:pt idx="12">
                  <c:v>11279</c:v>
                </c:pt>
              </c:numCache>
            </c:numRef>
          </c:val>
        </c:ser>
        <c:dLbls>
          <c:showLegendKey val="0"/>
          <c:showVal val="0"/>
          <c:showCatName val="0"/>
          <c:showSerName val="0"/>
          <c:showPercent val="0"/>
          <c:showBubbleSize val="0"/>
        </c:dLbls>
        <c:gapWidth val="100"/>
        <c:overlap val="100"/>
        <c:axId val="305299552"/>
        <c:axId val="30530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4552</c:v>
                </c:pt>
                <c:pt idx="2">
                  <c:v>#N/A</c:v>
                </c:pt>
                <c:pt idx="3">
                  <c:v>#N/A</c:v>
                </c:pt>
                <c:pt idx="4">
                  <c:v>3265</c:v>
                </c:pt>
                <c:pt idx="5">
                  <c:v>#N/A</c:v>
                </c:pt>
                <c:pt idx="6">
                  <c:v>#N/A</c:v>
                </c:pt>
                <c:pt idx="7">
                  <c:v>2961</c:v>
                </c:pt>
                <c:pt idx="8">
                  <c:v>#N/A</c:v>
                </c:pt>
                <c:pt idx="9">
                  <c:v>#N/A</c:v>
                </c:pt>
                <c:pt idx="10">
                  <c:v>3265</c:v>
                </c:pt>
                <c:pt idx="11">
                  <c:v>#N/A</c:v>
                </c:pt>
                <c:pt idx="12">
                  <c:v>#N/A</c:v>
                </c:pt>
                <c:pt idx="13">
                  <c:v>2750</c:v>
                </c:pt>
                <c:pt idx="14">
                  <c:v>#N/A</c:v>
                </c:pt>
              </c:numCache>
            </c:numRef>
          </c:val>
          <c:smooth val="0"/>
        </c:ser>
        <c:dLbls>
          <c:showLegendKey val="0"/>
          <c:showVal val="0"/>
          <c:showCatName val="0"/>
          <c:showSerName val="0"/>
          <c:showPercent val="0"/>
          <c:showBubbleSize val="0"/>
        </c:dLbls>
        <c:marker val="1"/>
        <c:smooth val="0"/>
        <c:axId val="305299552"/>
        <c:axId val="305301120"/>
      </c:lineChart>
      <c:catAx>
        <c:axId val="3052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301120"/>
        <c:crosses val="autoZero"/>
        <c:auto val="1"/>
        <c:lblAlgn val="ctr"/>
        <c:lblOffset val="100"/>
        <c:tickLblSkip val="1"/>
        <c:tickMarkSkip val="1"/>
        <c:noMultiLvlLbl val="0"/>
      </c:catAx>
      <c:valAx>
        <c:axId val="30530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2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{E43CE764-CA3A-4044-A96F-30D7F9FB97AF}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{6F4F8AE7-7317-4B99-8967-6ABDF669DC11}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{CC0620AA-82FF-4FDC-B0CA-9DABD27D71FF}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{AB9F4B79-6E17-4D76-9348-F0D3EC5951DF}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{5D688A2F-3742-4489-A053-41F803E1C6AC}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44.7</c:v>
                </c:pt>
              </c:numCache>
            </c:numRef>
          </c:xVal>
          <c:yVal>
            <c:numRef>
              <c:f>公会計指標分析・財政指標組合せ分析表!$K$51:$O$51</c:f>
              <c:numCache>
                <c:formatCode>#,##0.0;"▲ "#,##0.0</c:formatCode>
                <c:ptCount val="5"/>
                <c:pt idx="4">
                  <c:v>42.1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{2A734A07-5968-440B-BD82-9B8A8CB2B9D3}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{5DF77900-DD2A-4D3D-9559-D0B63157CC26}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{15A3B71F-C8F1-4871-9946-5B6D4A132B98}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{42FE5E70-7C13-4A39-9F6A-4B524688E518}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{C7D89434-24F6-4235-81F9-ED3C7E603BFF}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50</c:v>
                </c:pt>
              </c:numCache>
            </c:numRef>
          </c:xVal>
          <c:yVal>
            <c:numRef>
              <c:f>公会計指標分析・財政指標組合せ分析表!$K$55:$O$55</c:f>
              <c:numCache>
                <c:formatCode>#,##0.0;"▲ "#,##0.0</c:formatCode>
                <c:ptCount val="5"/>
                <c:pt idx="4">
                  <c:v>56.8</c:v>
                </c:pt>
              </c:numCache>
            </c:numRef>
          </c:yVal>
          <c:smooth val="0"/>
        </c:ser>
        <c:dLbls>
          <c:showLegendKey val="0"/>
          <c:showVal val="0"/>
          <c:showCatName val="0"/>
          <c:showSerName val="0"/>
          <c:showPercent val="0"/>
          <c:showBubbleSize val="0"/>
        </c:dLbls>
        <c:axId val="291171200"/>
        <c:axId val="291171592"/>
      </c:scatterChart>
      <c:valAx>
        <c:axId val="291171200"/>
        <c:scaling>
          <c:orientation val="minMax"/>
          <c:max val="50.5"/>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171592"/>
        <c:crosses val="autoZero"/>
        <c:crossBetween val="midCat"/>
      </c:valAx>
      <c:valAx>
        <c:axId val="291171592"/>
        <c:scaling>
          <c:orientation val="minMax"/>
          <c:max val="6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17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{D39E280A-6531-4152-A213-29F9AA4B6D91}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{8BC0096A-04FB-4C48-83A0-F5E725220156}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{03CD27F7-F93B-4B4F-9922-3A7E23DCD548}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{FC1FA610-6846-4C08-9C9D-21DB758AC249}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{E91F8EA5-03E9-4D26-A43F-1A7A0CDE0364}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13.7</c:v>
                </c:pt>
                <c:pt idx="2">
                  <c:v>12.5</c:v>
                </c:pt>
                <c:pt idx="3">
                  <c:v>11.4</c:v>
                </c:pt>
                <c:pt idx="4">
                  <c:v>10.5</c:v>
                </c:pt>
              </c:numCache>
            </c:numRef>
          </c:xVal>
          <c:yVal>
            <c:numRef>
              <c:f>公会計指標分析・財政指標組合せ分析表!$K$73:$O$73</c:f>
              <c:numCache>
                <c:formatCode>#,##0.0;"▲ "#,##0.0</c:formatCode>
                <c:ptCount val="5"/>
                <c:pt idx="0">
                  <c:v>70.8</c:v>
                </c:pt>
                <c:pt idx="1">
                  <c:v>50.3</c:v>
                </c:pt>
                <c:pt idx="2">
                  <c:v>45.3</c:v>
                </c:pt>
                <c:pt idx="3">
                  <c:v>51.4</c:v>
                </c:pt>
                <c:pt idx="4">
                  <c:v>42.1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{BB33196C-7328-4C78-A1CB-423BC14D07EF}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638452341200161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{1A02D868-D2DC-4773-9852-F9132FE0DC47}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{B7DD8858-C01C-41FC-B0BB-76199DE4BBEA}</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702640111162575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{E86F6CC1-132F-4F51-AB4D-5D1F08C903CA}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{D65C5A2B-F129-4221-96D5-9454032A430C}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291172376"/>
        <c:axId val="291172768"/>
      </c:scatterChart>
      <c:valAx>
        <c:axId val="291172376"/>
        <c:scaling>
          <c:orientation val="minMax"/>
          <c:max val="15.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172768"/>
        <c:crosses val="autoZero"/>
        <c:crossBetween val="midCat"/>
      </c:valAx>
      <c:valAx>
        <c:axId val="291172768"/>
        <c:scaling>
          <c:orientation val="minMax"/>
          <c:max val="10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172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総合整備事業債や、厚生福祉施設整備事業債、中学校の改築に充てた一般単独事業債などの償還が終了し、元利償還金の額は年々減少してきた。しかしながら、公共施設の耐震化のために発行した地方債の償還が始ま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年度は元利償還金が増加に転じる見込みである。また、消防広域化に伴う施設整備などのために組合等が起こした地方債の元利償還金に対する負担金や、公営企業債等も増加する見込みである。</a:t>
          </a:r>
        </a:p>
        <a:p>
          <a:r>
            <a:rPr kumimoji="1" lang="ja-JP" altLang="en-US" sz="1400">
              <a:latin typeface="ＭＳ ゴシック" pitchFamily="49" charset="-128"/>
              <a:ea typeface="ＭＳ ゴシック" pitchFamily="49" charset="-128"/>
            </a:rPr>
            <a:t>　これらのことから、新規地方債の発行にあたっては慎重な対応に努め、健全な財政運営を行っていく。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起こした地方債に係る償還金負担見込額や退職手当負担見込額が減少したこと、また将来の負担に備えて財政調整基金などに積み増しを行い、充当可能基金の残高を増加させたことなどにより、将来負担比率の分子は減少した。</a:t>
          </a:r>
        </a:p>
        <a:p>
          <a:r>
            <a:rPr kumimoji="1" lang="ja-JP" altLang="en-US" sz="1400">
              <a:latin typeface="ＭＳ ゴシック" pitchFamily="49" charset="-128"/>
              <a:ea typeface="ＭＳ ゴシック" pitchFamily="49" charset="-128"/>
            </a:rPr>
            <a:t>　しかしながら、全国的にみると依然として高い水準にあることから、引き続き行財政改革を推進し、より健全な財政運営に努めていく。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有形固定資産の減価償却率については、他の類似団体すべてが平成２７年度末の状況を公表していないため、客観的な分析はできないが、本市の減価償却率については４４．７％となっている。</a:t>
          </a:r>
          <a:endParaRPr kumimoji="1" lang="en-US" altLang="ja-JP" sz="1100">
            <a:latin typeface="ＭＳ Ｐゴシック"/>
          </a:endParaRPr>
        </a:p>
        <a:p>
          <a:r>
            <a:rPr kumimoji="1" lang="ja-JP" altLang="en-US" sz="1100">
              <a:latin typeface="ＭＳ Ｐゴシック"/>
            </a:rPr>
            <a:t>公共施設等総合管理計画に基づき、施設の劣化や損傷が致命的になる前に適切な措置を実施する「予防保全」の考え方による計画的な維持管理・更新を行っていく。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35</xdr:row>
      <xdr:rowOff>6350</xdr:rowOff>
    </xdr:to>
    <xdr:cxnSp macro="">
      <xdr:nvCxnSpPr>
        <xdr:cNvPr id="64" name="直線コネクタ 63"/>
        <xdr:cNvCxnSpPr/>
      </xdr:nvCxnSpPr>
      <xdr:spPr>
        <a:xfrm flipV="1">
          <a:off x="4760595" y="5384800"/>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10177</xdr:rowOff>
    </xdr:from>
    <xdr:ext cx="405111" cy="259045"/>
    <xdr:sp macro="" textlink="">
      <xdr:nvSpPr>
        <xdr:cNvPr id="65"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35</xdr:row>
      <xdr:rowOff>6350</xdr:rowOff>
    </xdr:from>
    <xdr:to>
      <xdr:col>3</xdr:col>
      <xdr:colOff>1260475</xdr:colOff>
      <xdr:row>35</xdr:row>
      <xdr:rowOff>6350</xdr:rowOff>
    </xdr:to>
    <xdr:cxnSp macro="">
      <xdr:nvCxnSpPr>
        <xdr:cNvPr id="66" name="直線コネクタ 65"/>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7"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8" name="直線コネクタ 67"/>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28522</xdr:rowOff>
    </xdr:from>
    <xdr:ext cx="405111" cy="259045"/>
    <xdr:sp macro="" textlink="">
      <xdr:nvSpPr>
        <xdr:cNvPr id="69" name="有形固定資産減価償却率平均値テキスト"/>
        <xdr:cNvSpPr txBox="1"/>
      </xdr:nvSpPr>
      <xdr:spPr>
        <a:xfrm>
          <a:off x="4813300" y="5953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5645</xdr:rowOff>
    </xdr:from>
    <xdr:to>
      <xdr:col>3</xdr:col>
      <xdr:colOff>1222375</xdr:colOff>
      <xdr:row>31</xdr:row>
      <xdr:rowOff>107245</xdr:rowOff>
    </xdr:to>
    <xdr:sp macro="" textlink="">
      <xdr:nvSpPr>
        <xdr:cNvPr id="70" name="フローチャート : 判断 69"/>
        <xdr:cNvSpPr/>
      </xdr:nvSpPr>
      <xdr:spPr>
        <a:xfrm>
          <a:off x="4711700" y="610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127000</xdr:rowOff>
    </xdr:from>
    <xdr:to>
      <xdr:col>3</xdr:col>
      <xdr:colOff>1222375</xdr:colOff>
      <xdr:row>35</xdr:row>
      <xdr:rowOff>57150</xdr:rowOff>
    </xdr:to>
    <xdr:sp macro="" textlink="">
      <xdr:nvSpPr>
        <xdr:cNvPr id="76" name="円/楕円 75"/>
        <xdr:cNvSpPr/>
      </xdr:nvSpPr>
      <xdr:spPr>
        <a:xfrm>
          <a:off x="47117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41927</xdr:rowOff>
    </xdr:from>
    <xdr:ext cx="405111" cy="259045"/>
    <xdr:sp macro="" textlink="">
      <xdr:nvSpPr>
        <xdr:cNvPr id="77" name="有形固定資産減価償却率該当値テキスト"/>
        <xdr:cNvSpPr txBox="1"/>
      </xdr:nvSpPr>
      <xdr:spPr>
        <a:xfrm>
          <a:off x="48133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該当なし</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64770</xdr:rowOff>
    </xdr:from>
    <xdr:to>
      <xdr:col>6</xdr:col>
      <xdr:colOff>510540</xdr:colOff>
      <xdr:row>41</xdr:row>
      <xdr:rowOff>69342</xdr:rowOff>
    </xdr:to>
    <xdr:cxnSp macro="">
      <xdr:nvCxnSpPr>
        <xdr:cNvPr id="55" name="直線コネクタ 54"/>
        <xdr:cNvCxnSpPr/>
      </xdr:nvCxnSpPr>
      <xdr:spPr>
        <a:xfrm flipV="1">
          <a:off x="4634865" y="6065520"/>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道路】&#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11447</xdr:rowOff>
    </xdr:from>
    <xdr:ext cx="405111" cy="259045"/>
    <xdr:sp macro="" textlink="">
      <xdr:nvSpPr>
        <xdr:cNvPr id="58" name="【道路】&#10;有形固定資産減価償却率最大値テキスト"/>
        <xdr:cNvSpPr txBox="1"/>
      </xdr:nvSpPr>
      <xdr:spPr>
        <a:xfrm>
          <a:off x="47244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35</xdr:row>
      <xdr:rowOff>64770</xdr:rowOff>
    </xdr:from>
    <xdr:to>
      <xdr:col>6</xdr:col>
      <xdr:colOff>600075</xdr:colOff>
      <xdr:row>35</xdr:row>
      <xdr:rowOff>64770</xdr:rowOff>
    </xdr:to>
    <xdr:cxnSp macro="">
      <xdr:nvCxnSpPr>
        <xdr:cNvPr id="59" name="直線コネクタ 58"/>
        <xdr:cNvCxnSpPr/>
      </xdr:nvCxnSpPr>
      <xdr:spPr>
        <a:xfrm>
          <a:off x="4546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23131</xdr:rowOff>
    </xdr:from>
    <xdr:ext cx="405111" cy="259045"/>
    <xdr:sp macro="" textlink="">
      <xdr:nvSpPr>
        <xdr:cNvPr id="60" name="【道路】&#10;有形固定資産減価償却率平均値テキスト"/>
        <xdr:cNvSpPr txBox="1"/>
      </xdr:nvSpPr>
      <xdr:spPr>
        <a:xfrm>
          <a:off x="4724400" y="6538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254</xdr:rowOff>
    </xdr:from>
    <xdr:to>
      <xdr:col>6</xdr:col>
      <xdr:colOff>561975</xdr:colOff>
      <xdr:row>39</xdr:row>
      <xdr:rowOff>101854</xdr:rowOff>
    </xdr:to>
    <xdr:sp macro="" textlink="">
      <xdr:nvSpPr>
        <xdr:cNvPr id="61" name="フローチャート : 判断 60"/>
        <xdr:cNvSpPr/>
      </xdr:nvSpPr>
      <xdr:spPr>
        <a:xfrm>
          <a:off x="4584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18542</xdr:rowOff>
    </xdr:from>
    <xdr:to>
      <xdr:col>6</xdr:col>
      <xdr:colOff>561975</xdr:colOff>
      <xdr:row>41</xdr:row>
      <xdr:rowOff>120142</xdr:rowOff>
    </xdr:to>
    <xdr:sp macro="" textlink="">
      <xdr:nvSpPr>
        <xdr:cNvPr id="67" name="円/楕円 66"/>
        <xdr:cNvSpPr/>
      </xdr:nvSpPr>
      <xdr:spPr>
        <a:xfrm>
          <a:off x="4584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104919</xdr:rowOff>
    </xdr:from>
    <xdr:ext cx="405111" cy="259045"/>
    <xdr:sp macro="" textlink="">
      <xdr:nvSpPr>
        <xdr:cNvPr id="68" name="【道路】&#10;有形固定資産減価償却率該当値テキスト"/>
        <xdr:cNvSpPr txBox="1"/>
      </xdr:nvSpPr>
      <xdr:spPr>
        <a:xfrm>
          <a:off x="4724400" y="696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7" name="テキスト ボックス 8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9" name="テキスト ボックス 8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67056</xdr:rowOff>
    </xdr:from>
    <xdr:to>
      <xdr:col>15</xdr:col>
      <xdr:colOff>180340</xdr:colOff>
      <xdr:row>40</xdr:row>
      <xdr:rowOff>111861</xdr:rowOff>
    </xdr:to>
    <xdr:cxnSp macro="">
      <xdr:nvCxnSpPr>
        <xdr:cNvPr id="93" name="直線コネクタ 92"/>
        <xdr:cNvCxnSpPr/>
      </xdr:nvCxnSpPr>
      <xdr:spPr>
        <a:xfrm flipV="1">
          <a:off x="10476865" y="5724906"/>
          <a:ext cx="0" cy="12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115688</xdr:rowOff>
    </xdr:from>
    <xdr:ext cx="469744" cy="259045"/>
    <xdr:sp macro="" textlink="">
      <xdr:nvSpPr>
        <xdr:cNvPr id="94" name="【道路】&#10;一人当たり延長最小値テキスト"/>
        <xdr:cNvSpPr txBox="1"/>
      </xdr:nvSpPr>
      <xdr:spPr>
        <a:xfrm>
          <a:off x="10566400" y="6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8.532</a:t>
          </a:r>
          <a:endParaRPr kumimoji="1" lang="ja-JP" altLang="en-US" sz="1000" b="1">
            <a:latin typeface="ＭＳ Ｐゴシック"/>
          </a:endParaRPr>
        </a:p>
      </xdr:txBody>
    </xdr:sp>
    <xdr:clientData/>
  </xdr:oneCellAnchor>
  <xdr:twoCellAnchor>
    <xdr:from>
      <xdr:col>15</xdr:col>
      <xdr:colOff>92075</xdr:colOff>
      <xdr:row>40</xdr:row>
      <xdr:rowOff>111861</xdr:rowOff>
    </xdr:from>
    <xdr:to>
      <xdr:col>15</xdr:col>
      <xdr:colOff>269875</xdr:colOff>
      <xdr:row>40</xdr:row>
      <xdr:rowOff>111861</xdr:rowOff>
    </xdr:to>
    <xdr:cxnSp macro="">
      <xdr:nvCxnSpPr>
        <xdr:cNvPr id="95" name="直線コネクタ 94"/>
        <xdr:cNvCxnSpPr/>
      </xdr:nvCxnSpPr>
      <xdr:spPr>
        <a:xfrm>
          <a:off x="10388600" y="696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13733</xdr:rowOff>
    </xdr:from>
    <xdr:ext cx="534377" cy="259045"/>
    <xdr:sp macro="" textlink="">
      <xdr:nvSpPr>
        <xdr:cNvPr id="96" name="【道路】&#10;一人当たり延長最大値テキスト"/>
        <xdr:cNvSpPr txBox="1"/>
      </xdr:nvSpPr>
      <xdr:spPr>
        <a:xfrm>
          <a:off x="10566400" y="5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24.870</a:t>
          </a:r>
          <a:endParaRPr kumimoji="1" lang="ja-JP" altLang="en-US" sz="1000" b="1">
            <a:latin typeface="ＭＳ Ｐゴシック"/>
          </a:endParaRPr>
        </a:p>
      </xdr:txBody>
    </xdr:sp>
    <xdr:clientData/>
  </xdr:oneCellAnchor>
  <xdr:twoCellAnchor>
    <xdr:from>
      <xdr:col>15</xdr:col>
      <xdr:colOff>92075</xdr:colOff>
      <xdr:row>33</xdr:row>
      <xdr:rowOff>67056</xdr:rowOff>
    </xdr:from>
    <xdr:to>
      <xdr:col>15</xdr:col>
      <xdr:colOff>269875</xdr:colOff>
      <xdr:row>33</xdr:row>
      <xdr:rowOff>67056</xdr:rowOff>
    </xdr:to>
    <xdr:cxnSp macro="">
      <xdr:nvCxnSpPr>
        <xdr:cNvPr id="97" name="直線コネクタ 96"/>
        <xdr:cNvCxnSpPr/>
      </xdr:nvCxnSpPr>
      <xdr:spPr>
        <a:xfrm>
          <a:off x="10388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17035</xdr:rowOff>
    </xdr:from>
    <xdr:ext cx="534377" cy="259045"/>
    <xdr:sp macro="" textlink="">
      <xdr:nvSpPr>
        <xdr:cNvPr id="98" name="【道路】&#10;一人当たり延長平均値テキスト"/>
        <xdr:cNvSpPr txBox="1"/>
      </xdr:nvSpPr>
      <xdr:spPr>
        <a:xfrm>
          <a:off x="10566400" y="601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18.410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165608</xdr:rowOff>
    </xdr:from>
    <xdr:to>
      <xdr:col>15</xdr:col>
      <xdr:colOff>231775</xdr:colOff>
      <xdr:row>36</xdr:row>
      <xdr:rowOff>95758</xdr:rowOff>
    </xdr:to>
    <xdr:sp macro="" textlink="">
      <xdr:nvSpPr>
        <xdr:cNvPr id="99" name="フローチャート : 判断 98"/>
        <xdr:cNvSpPr/>
      </xdr:nvSpPr>
      <xdr:spPr>
        <a:xfrm>
          <a:off x="10426700" y="616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61061</xdr:rowOff>
    </xdr:from>
    <xdr:to>
      <xdr:col>15</xdr:col>
      <xdr:colOff>231775</xdr:colOff>
      <xdr:row>40</xdr:row>
      <xdr:rowOff>162661</xdr:rowOff>
    </xdr:to>
    <xdr:sp macro="" textlink="">
      <xdr:nvSpPr>
        <xdr:cNvPr id="105" name="円/楕円 104"/>
        <xdr:cNvSpPr/>
      </xdr:nvSpPr>
      <xdr:spPr>
        <a:xfrm>
          <a:off x="104267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147438</xdr:rowOff>
    </xdr:from>
    <xdr:ext cx="469744" cy="259045"/>
    <xdr:sp macro="" textlink="">
      <xdr:nvSpPr>
        <xdr:cNvPr id="106" name="【道路】&#10;一人当たり延長該当値テキスト"/>
        <xdr:cNvSpPr txBox="1"/>
      </xdr:nvSpPr>
      <xdr:spPr>
        <a:xfrm>
          <a:off x="10566400" y="683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50800</xdr:rowOff>
    </xdr:from>
    <xdr:to>
      <xdr:col>6</xdr:col>
      <xdr:colOff>510540</xdr:colOff>
      <xdr:row>63</xdr:row>
      <xdr:rowOff>133350</xdr:rowOff>
    </xdr:to>
    <xdr:cxnSp macro="">
      <xdr:nvCxnSpPr>
        <xdr:cNvPr id="131" name="直線コネクタ 130"/>
        <xdr:cNvCxnSpPr/>
      </xdr:nvCxnSpPr>
      <xdr:spPr>
        <a:xfrm flipV="1">
          <a:off x="4634865" y="96520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32"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33" name="直線コネクタ 132"/>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168927</xdr:rowOff>
    </xdr:from>
    <xdr:ext cx="405111" cy="259045"/>
    <xdr:sp macro="" textlink="">
      <xdr:nvSpPr>
        <xdr:cNvPr id="134" name="【橋りょう・トンネル】&#10;有形固定資産減価償却率最大値テキスト"/>
        <xdr:cNvSpPr txBox="1"/>
      </xdr:nvSpPr>
      <xdr:spPr>
        <a:xfrm>
          <a:off x="4724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6</xdr:col>
      <xdr:colOff>422275</xdr:colOff>
      <xdr:row>56</xdr:row>
      <xdr:rowOff>50800</xdr:rowOff>
    </xdr:from>
    <xdr:to>
      <xdr:col>6</xdr:col>
      <xdr:colOff>600075</xdr:colOff>
      <xdr:row>56</xdr:row>
      <xdr:rowOff>50800</xdr:rowOff>
    </xdr:to>
    <xdr:cxnSp macro="">
      <xdr:nvCxnSpPr>
        <xdr:cNvPr id="135" name="直線コネクタ 134"/>
        <xdr:cNvCxnSpPr/>
      </xdr:nvCxnSpPr>
      <xdr:spPr>
        <a:xfrm>
          <a:off x="4546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35577</xdr:rowOff>
    </xdr:from>
    <xdr:ext cx="405111" cy="259045"/>
    <xdr:sp macro="" textlink="">
      <xdr:nvSpPr>
        <xdr:cNvPr id="136" name="【橋りょう・トンネル】&#10;有形固定資産減価償却率平均値テキスト"/>
        <xdr:cNvSpPr txBox="1"/>
      </xdr:nvSpPr>
      <xdr:spPr>
        <a:xfrm>
          <a:off x="4724400" y="1015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12700</xdr:rowOff>
    </xdr:from>
    <xdr:to>
      <xdr:col>6</xdr:col>
      <xdr:colOff>561975</xdr:colOff>
      <xdr:row>60</xdr:row>
      <xdr:rowOff>114300</xdr:rowOff>
    </xdr:to>
    <xdr:sp macro="" textlink="">
      <xdr:nvSpPr>
        <xdr:cNvPr id="137" name="フローチャート : 判断 136"/>
        <xdr:cNvSpPr/>
      </xdr:nvSpPr>
      <xdr:spPr>
        <a:xfrm>
          <a:off x="4584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82550</xdr:rowOff>
    </xdr:from>
    <xdr:to>
      <xdr:col>6</xdr:col>
      <xdr:colOff>561975</xdr:colOff>
      <xdr:row>64</xdr:row>
      <xdr:rowOff>12700</xdr:rowOff>
    </xdr:to>
    <xdr:sp macro="" textlink="">
      <xdr:nvSpPr>
        <xdr:cNvPr id="143" name="円/楕円 142"/>
        <xdr:cNvSpPr/>
      </xdr:nvSpPr>
      <xdr:spPr>
        <a:xfrm>
          <a:off x="4584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168927</xdr:rowOff>
    </xdr:from>
    <xdr:ext cx="405111" cy="259045"/>
    <xdr:sp macro="" textlink="">
      <xdr:nvSpPr>
        <xdr:cNvPr id="144" name="【橋りょう・トンネル】&#10;有形固定資産減価償却率該当値テキスト"/>
        <xdr:cNvSpPr txBox="1"/>
      </xdr:nvSpPr>
      <xdr:spPr>
        <a:xfrm>
          <a:off x="47244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5" name="テキスト ボックス 154"/>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7" name="テキスト ボックス 156"/>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161292</xdr:rowOff>
    </xdr:from>
    <xdr:to>
      <xdr:col>15</xdr:col>
      <xdr:colOff>180340</xdr:colOff>
      <xdr:row>63</xdr:row>
      <xdr:rowOff>88826</xdr:rowOff>
    </xdr:to>
    <xdr:cxnSp macro="">
      <xdr:nvCxnSpPr>
        <xdr:cNvPr id="169" name="直線コネクタ 168"/>
        <xdr:cNvCxnSpPr/>
      </xdr:nvCxnSpPr>
      <xdr:spPr>
        <a:xfrm flipV="1">
          <a:off x="10476865" y="9419592"/>
          <a:ext cx="0" cy="1470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92653</xdr:rowOff>
    </xdr:from>
    <xdr:ext cx="599010" cy="259045"/>
    <xdr:sp macro="" textlink="">
      <xdr:nvSpPr>
        <xdr:cNvPr id="170" name="【橋りょう・トンネル】&#10;一人当たり有形固定資産（償却資産）額最小値テキスト"/>
        <xdr:cNvSpPr txBox="1"/>
      </xdr:nvSpPr>
      <xdr:spPr>
        <a:xfrm>
          <a:off x="10566400" y="108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dr:col>15</xdr:col>
      <xdr:colOff>92075</xdr:colOff>
      <xdr:row>63</xdr:row>
      <xdr:rowOff>88826</xdr:rowOff>
    </xdr:from>
    <xdr:to>
      <xdr:col>15</xdr:col>
      <xdr:colOff>269875</xdr:colOff>
      <xdr:row>63</xdr:row>
      <xdr:rowOff>88826</xdr:rowOff>
    </xdr:to>
    <xdr:cxnSp macro="">
      <xdr:nvCxnSpPr>
        <xdr:cNvPr id="171" name="直線コネクタ 170"/>
        <xdr:cNvCxnSpPr/>
      </xdr:nvCxnSpPr>
      <xdr:spPr>
        <a:xfrm>
          <a:off x="10388600" y="108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107969</xdr:rowOff>
    </xdr:from>
    <xdr:ext cx="599010" cy="259045"/>
    <xdr:sp macro="" textlink="">
      <xdr:nvSpPr>
        <xdr:cNvPr id="172" name="【橋りょう・トンネル】&#10;一人当たり有形固定資産（償却資産）額最大値テキスト"/>
        <xdr:cNvSpPr txBox="1"/>
      </xdr:nvSpPr>
      <xdr:spPr>
        <a:xfrm>
          <a:off x="10566400" y="919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15</xdr:col>
      <xdr:colOff>92075</xdr:colOff>
      <xdr:row>54</xdr:row>
      <xdr:rowOff>161292</xdr:rowOff>
    </xdr:from>
    <xdr:to>
      <xdr:col>15</xdr:col>
      <xdr:colOff>269875</xdr:colOff>
      <xdr:row>54</xdr:row>
      <xdr:rowOff>161292</xdr:rowOff>
    </xdr:to>
    <xdr:cxnSp macro="">
      <xdr:nvCxnSpPr>
        <xdr:cNvPr id="173" name="直線コネクタ 172"/>
        <xdr:cNvCxnSpPr/>
      </xdr:nvCxnSpPr>
      <xdr:spPr>
        <a:xfrm>
          <a:off x="10388600" y="941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121124</xdr:rowOff>
    </xdr:from>
    <xdr:ext cx="599010" cy="259045"/>
    <xdr:sp macro="" textlink="">
      <xdr:nvSpPr>
        <xdr:cNvPr id="174" name="【橋りょう・トンネル】&#10;一人当たり有形固定資産（償却資産）額平均値テキスト"/>
        <xdr:cNvSpPr txBox="1"/>
      </xdr:nvSpPr>
      <xdr:spPr>
        <a:xfrm>
          <a:off x="10566400" y="10236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180,440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98247</xdr:rowOff>
    </xdr:from>
    <xdr:to>
      <xdr:col>15</xdr:col>
      <xdr:colOff>231775</xdr:colOff>
      <xdr:row>61</xdr:row>
      <xdr:rowOff>28397</xdr:rowOff>
    </xdr:to>
    <xdr:sp macro="" textlink="">
      <xdr:nvSpPr>
        <xdr:cNvPr id="175" name="フローチャート : 判断 174"/>
        <xdr:cNvSpPr/>
      </xdr:nvSpPr>
      <xdr:spPr>
        <a:xfrm>
          <a:off x="10426700" y="1038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142390</xdr:rowOff>
    </xdr:from>
    <xdr:to>
      <xdr:col>15</xdr:col>
      <xdr:colOff>231775</xdr:colOff>
      <xdr:row>63</xdr:row>
      <xdr:rowOff>72540</xdr:rowOff>
    </xdr:to>
    <xdr:sp macro="" textlink="">
      <xdr:nvSpPr>
        <xdr:cNvPr id="181" name="円/楕円 180"/>
        <xdr:cNvSpPr/>
      </xdr:nvSpPr>
      <xdr:spPr>
        <a:xfrm>
          <a:off x="10426700" y="107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57317</xdr:rowOff>
    </xdr:from>
    <xdr:ext cx="599010" cy="259045"/>
    <xdr:sp macro="" textlink="">
      <xdr:nvSpPr>
        <xdr:cNvPr id="182" name="【橋りょう・トンネル】&#10;一人当たり有形固定資産（償却資産）額該当値テキスト"/>
        <xdr:cNvSpPr txBox="1"/>
      </xdr:nvSpPr>
      <xdr:spPr>
        <a:xfrm>
          <a:off x="10566400" y="1068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94" name="直線コネクタ 193"/>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95" name="テキスト ボックス 194"/>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6" name="直線コネクタ 19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7" name="テキスト ボックス 19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198" name="直線コネクタ 197"/>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199" name="テキスト ボックス 198"/>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2" name="直線コネクタ 201"/>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3" name="テキスト ボックス 202"/>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4" name="直線コネクタ 203"/>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5" name="テキスト ボックス 204"/>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06" name="直線コネクタ 205"/>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67327</xdr:rowOff>
    </xdr:from>
    <xdr:ext cx="467179" cy="259045"/>
    <xdr:sp macro="" textlink="">
      <xdr:nvSpPr>
        <xdr:cNvPr id="207" name="テキスト ボックス 206"/>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46673</xdr:rowOff>
    </xdr:from>
    <xdr:to>
      <xdr:col>6</xdr:col>
      <xdr:colOff>510540</xdr:colOff>
      <xdr:row>86</xdr:row>
      <xdr:rowOff>52388</xdr:rowOff>
    </xdr:to>
    <xdr:cxnSp macro="">
      <xdr:nvCxnSpPr>
        <xdr:cNvPr id="211" name="直線コネクタ 210"/>
        <xdr:cNvCxnSpPr/>
      </xdr:nvCxnSpPr>
      <xdr:spPr>
        <a:xfrm flipV="1">
          <a:off x="4634865" y="13419773"/>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56215</xdr:rowOff>
    </xdr:from>
    <xdr:ext cx="405111" cy="259045"/>
    <xdr:sp macro="" textlink="">
      <xdr:nvSpPr>
        <xdr:cNvPr id="212" name="【公営住宅】&#10;有形固定資産減価償却率最小値テキスト"/>
        <xdr:cNvSpPr txBox="1"/>
      </xdr:nvSpPr>
      <xdr:spPr>
        <a:xfrm>
          <a:off x="47244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86</xdr:row>
      <xdr:rowOff>52388</xdr:rowOff>
    </xdr:from>
    <xdr:to>
      <xdr:col>6</xdr:col>
      <xdr:colOff>600075</xdr:colOff>
      <xdr:row>86</xdr:row>
      <xdr:rowOff>52388</xdr:rowOff>
    </xdr:to>
    <xdr:cxnSp macro="">
      <xdr:nvCxnSpPr>
        <xdr:cNvPr id="213" name="直線コネクタ 212"/>
        <xdr:cNvCxnSpPr/>
      </xdr:nvCxnSpPr>
      <xdr:spPr>
        <a:xfrm>
          <a:off x="4546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164800</xdr:rowOff>
    </xdr:from>
    <xdr:ext cx="405111" cy="259045"/>
    <xdr:sp macro="" textlink="">
      <xdr:nvSpPr>
        <xdr:cNvPr id="214" name="【公営住宅】&#10;有形固定資産減価償却率最大値テキスト"/>
        <xdr:cNvSpPr txBox="1"/>
      </xdr:nvSpPr>
      <xdr:spPr>
        <a:xfrm>
          <a:off x="47244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6</xdr:col>
      <xdr:colOff>422275</xdr:colOff>
      <xdr:row>78</xdr:row>
      <xdr:rowOff>46673</xdr:rowOff>
    </xdr:from>
    <xdr:to>
      <xdr:col>6</xdr:col>
      <xdr:colOff>600075</xdr:colOff>
      <xdr:row>78</xdr:row>
      <xdr:rowOff>46673</xdr:rowOff>
    </xdr:to>
    <xdr:cxnSp macro="">
      <xdr:nvCxnSpPr>
        <xdr:cNvPr id="215" name="直線コネクタ 214"/>
        <xdr:cNvCxnSpPr/>
      </xdr:nvCxnSpPr>
      <xdr:spPr>
        <a:xfrm>
          <a:off x="4546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158766</xdr:rowOff>
    </xdr:from>
    <xdr:ext cx="405111" cy="259045"/>
    <xdr:sp macro="" textlink="">
      <xdr:nvSpPr>
        <xdr:cNvPr id="216" name="【公営住宅】&#10;有形固定資産減価償却率平均値テキスト"/>
        <xdr:cNvSpPr txBox="1"/>
      </xdr:nvSpPr>
      <xdr:spPr>
        <a:xfrm>
          <a:off x="4724400" y="1387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17" name="フローチャート : 判断 216"/>
        <xdr:cNvSpPr/>
      </xdr:nvSpPr>
      <xdr:spPr>
        <a:xfrm>
          <a:off x="4584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1588</xdr:rowOff>
    </xdr:from>
    <xdr:to>
      <xdr:col>6</xdr:col>
      <xdr:colOff>561975</xdr:colOff>
      <xdr:row>86</xdr:row>
      <xdr:rowOff>103188</xdr:rowOff>
    </xdr:to>
    <xdr:sp macro="" textlink="">
      <xdr:nvSpPr>
        <xdr:cNvPr id="223" name="円/楕円 222"/>
        <xdr:cNvSpPr/>
      </xdr:nvSpPr>
      <xdr:spPr>
        <a:xfrm>
          <a:off x="4584700" y="147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87965</xdr:rowOff>
    </xdr:from>
    <xdr:ext cx="405111" cy="259045"/>
    <xdr:sp macro="" textlink="">
      <xdr:nvSpPr>
        <xdr:cNvPr id="224" name="【公営住宅】&#10;有形固定資産減価償却率該当値テキスト"/>
        <xdr:cNvSpPr txBox="1"/>
      </xdr:nvSpPr>
      <xdr:spPr>
        <a:xfrm>
          <a:off x="4724400" y="1466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5" name="正方形/長方形 22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2" name="正方形/長方形 23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86</xdr:row>
      <xdr:rowOff>544</xdr:rowOff>
    </xdr:to>
    <xdr:cxnSp macro="">
      <xdr:nvCxnSpPr>
        <xdr:cNvPr id="250" name="直線コネクタ 249"/>
        <xdr:cNvCxnSpPr/>
      </xdr:nvCxnSpPr>
      <xdr:spPr>
        <a:xfrm flipV="1">
          <a:off x="10476865" y="1334262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4371</xdr:rowOff>
    </xdr:from>
    <xdr:ext cx="469744" cy="259045"/>
    <xdr:sp macro="" textlink="">
      <xdr:nvSpPr>
        <xdr:cNvPr id="251" name="【公営住宅】&#10;一人当たり面積最小値テキスト"/>
        <xdr:cNvSpPr txBox="1"/>
      </xdr:nvSpPr>
      <xdr:spPr>
        <a:xfrm>
          <a:off x="10566400" y="147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544</xdr:rowOff>
    </xdr:from>
    <xdr:to>
      <xdr:col>15</xdr:col>
      <xdr:colOff>269875</xdr:colOff>
      <xdr:row>86</xdr:row>
      <xdr:rowOff>544</xdr:rowOff>
    </xdr:to>
    <xdr:cxnSp macro="">
      <xdr:nvCxnSpPr>
        <xdr:cNvPr id="252" name="直線コネクタ 251"/>
        <xdr:cNvCxnSpPr/>
      </xdr:nvCxnSpPr>
      <xdr:spPr>
        <a:xfrm>
          <a:off x="10388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53" name="【公営住宅】&#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0.962</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54" name="直線コネクタ 25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151872</xdr:rowOff>
    </xdr:from>
    <xdr:ext cx="469744" cy="259045"/>
    <xdr:sp macro="" textlink="">
      <xdr:nvSpPr>
        <xdr:cNvPr id="255" name="【公営住宅】&#10;一人当たり面積平均値テキスト"/>
        <xdr:cNvSpPr txBox="1"/>
      </xdr:nvSpPr>
      <xdr:spPr>
        <a:xfrm>
          <a:off x="10566400" y="1403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1995</xdr:rowOff>
    </xdr:from>
    <xdr:to>
      <xdr:col>15</xdr:col>
      <xdr:colOff>231775</xdr:colOff>
      <xdr:row>82</xdr:row>
      <xdr:rowOff>103595</xdr:rowOff>
    </xdr:to>
    <xdr:sp macro="" textlink="">
      <xdr:nvSpPr>
        <xdr:cNvPr id="256" name="フローチャート : 判断 255"/>
        <xdr:cNvSpPr/>
      </xdr:nvSpPr>
      <xdr:spPr>
        <a:xfrm>
          <a:off x="104267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90170</xdr:rowOff>
    </xdr:from>
    <xdr:to>
      <xdr:col>15</xdr:col>
      <xdr:colOff>231775</xdr:colOff>
      <xdr:row>78</xdr:row>
      <xdr:rowOff>20320</xdr:rowOff>
    </xdr:to>
    <xdr:sp macro="" textlink="">
      <xdr:nvSpPr>
        <xdr:cNvPr id="262" name="円/楕円 261"/>
        <xdr:cNvSpPr/>
      </xdr:nvSpPr>
      <xdr:spPr>
        <a:xfrm>
          <a:off x="10426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43197</xdr:rowOff>
    </xdr:from>
    <xdr:ext cx="469744" cy="259045"/>
    <xdr:sp macro="" textlink="">
      <xdr:nvSpPr>
        <xdr:cNvPr id="263" name="【公営住宅】&#10;一人当たり面積該当値テキスト"/>
        <xdr:cNvSpPr txBox="1"/>
      </xdr:nvSpPr>
      <xdr:spPr>
        <a:xfrm>
          <a:off x="10566400"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9" name="正方形/長方形 26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0" name="正方形/長方形 26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6" name="テキスト ボックス 2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8" name="テキスト ボックス 2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8" name="テキスト ボックス 2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5443</xdr:rowOff>
    </xdr:from>
    <xdr:to>
      <xdr:col>23</xdr:col>
      <xdr:colOff>516889</xdr:colOff>
      <xdr:row>41</xdr:row>
      <xdr:rowOff>144235</xdr:rowOff>
    </xdr:to>
    <xdr:cxnSp macro="">
      <xdr:nvCxnSpPr>
        <xdr:cNvPr id="302" name="直線コネクタ 301"/>
        <xdr:cNvCxnSpPr/>
      </xdr:nvCxnSpPr>
      <xdr:spPr>
        <a:xfrm flipV="1">
          <a:off x="16318864" y="58347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148062</xdr:rowOff>
    </xdr:from>
    <xdr:ext cx="405111" cy="259045"/>
    <xdr:sp macro="" textlink="">
      <xdr:nvSpPr>
        <xdr:cNvPr id="303" name="【認定こども園・幼稚園・保育所】&#10;有形固定資産減価償却率最小値テキスト"/>
        <xdr:cNvSpPr txBox="1"/>
      </xdr:nvSpPr>
      <xdr:spPr>
        <a:xfrm>
          <a:off x="16408400" y="71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41</xdr:row>
      <xdr:rowOff>144235</xdr:rowOff>
    </xdr:from>
    <xdr:to>
      <xdr:col>23</xdr:col>
      <xdr:colOff>606425</xdr:colOff>
      <xdr:row>41</xdr:row>
      <xdr:rowOff>144235</xdr:rowOff>
    </xdr:to>
    <xdr:cxnSp macro="">
      <xdr:nvCxnSpPr>
        <xdr:cNvPr id="304" name="直線コネクタ 303"/>
        <xdr:cNvCxnSpPr/>
      </xdr:nvCxnSpPr>
      <xdr:spPr>
        <a:xfrm>
          <a:off x="16230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123570</xdr:rowOff>
    </xdr:from>
    <xdr:ext cx="405111" cy="259045"/>
    <xdr:sp macro="" textlink="">
      <xdr:nvSpPr>
        <xdr:cNvPr id="305" name="【認定こども園・幼稚園・保育所】&#10;有形固定資産減価償却率最大値テキスト"/>
        <xdr:cNvSpPr txBox="1"/>
      </xdr:nvSpPr>
      <xdr:spPr>
        <a:xfrm>
          <a:off x="16408400" y="56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34</xdr:row>
      <xdr:rowOff>5443</xdr:rowOff>
    </xdr:from>
    <xdr:to>
      <xdr:col>23</xdr:col>
      <xdr:colOff>606425</xdr:colOff>
      <xdr:row>34</xdr:row>
      <xdr:rowOff>5443</xdr:rowOff>
    </xdr:to>
    <xdr:cxnSp macro="">
      <xdr:nvCxnSpPr>
        <xdr:cNvPr id="306" name="直線コネクタ 305"/>
        <xdr:cNvCxnSpPr/>
      </xdr:nvCxnSpPr>
      <xdr:spPr>
        <a:xfrm>
          <a:off x="16230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07" name="【認定こども園・幼稚園・保育所】&#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08" name="フローチャート : 判断 307"/>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126093</xdr:rowOff>
    </xdr:from>
    <xdr:to>
      <xdr:col>23</xdr:col>
      <xdr:colOff>568325</xdr:colOff>
      <xdr:row>34</xdr:row>
      <xdr:rowOff>56243</xdr:rowOff>
    </xdr:to>
    <xdr:sp macro="" textlink="">
      <xdr:nvSpPr>
        <xdr:cNvPr id="314" name="円/楕円 313"/>
        <xdr:cNvSpPr/>
      </xdr:nvSpPr>
      <xdr:spPr>
        <a:xfrm>
          <a:off x="16268700" y="57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79120</xdr:rowOff>
    </xdr:from>
    <xdr:ext cx="405111" cy="259045"/>
    <xdr:sp macro="" textlink="">
      <xdr:nvSpPr>
        <xdr:cNvPr id="315" name="【認定こども園・幼稚園・保育所】&#10;有形固定資産減価償却率該当値テキスト"/>
        <xdr:cNvSpPr txBox="1"/>
      </xdr:nvSpPr>
      <xdr:spPr>
        <a:xfrm>
          <a:off x="16408400" y="573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6" name="正方形/長方形 31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3" name="正方形/長方形 32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23622</xdr:rowOff>
    </xdr:from>
    <xdr:to>
      <xdr:col>32</xdr:col>
      <xdr:colOff>186689</xdr:colOff>
      <xdr:row>40</xdr:row>
      <xdr:rowOff>121920</xdr:rowOff>
    </xdr:to>
    <xdr:cxnSp macro="">
      <xdr:nvCxnSpPr>
        <xdr:cNvPr id="337" name="直線コネクタ 336"/>
        <xdr:cNvCxnSpPr/>
      </xdr:nvCxnSpPr>
      <xdr:spPr>
        <a:xfrm flipV="1">
          <a:off x="22160864" y="60243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125747</xdr:rowOff>
    </xdr:from>
    <xdr:ext cx="469744" cy="259045"/>
    <xdr:sp macro="" textlink="">
      <xdr:nvSpPr>
        <xdr:cNvPr id="338" name="【認定こども園・幼稚園・保育所】&#10;一人当たり面積最小値テキスト"/>
        <xdr:cNvSpPr txBox="1"/>
      </xdr:nvSpPr>
      <xdr:spPr>
        <a:xfrm>
          <a:off x="222504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40</xdr:row>
      <xdr:rowOff>121920</xdr:rowOff>
    </xdr:from>
    <xdr:to>
      <xdr:col>32</xdr:col>
      <xdr:colOff>276225</xdr:colOff>
      <xdr:row>40</xdr:row>
      <xdr:rowOff>121920</xdr:rowOff>
    </xdr:to>
    <xdr:cxnSp macro="">
      <xdr:nvCxnSpPr>
        <xdr:cNvPr id="339" name="直線コネクタ 338"/>
        <xdr:cNvCxnSpPr/>
      </xdr:nvCxnSpPr>
      <xdr:spPr>
        <a:xfrm>
          <a:off x="22072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141749</xdr:rowOff>
    </xdr:from>
    <xdr:ext cx="469744" cy="259045"/>
    <xdr:sp macro="" textlink="">
      <xdr:nvSpPr>
        <xdr:cNvPr id="340" name="【認定こども園・幼稚園・保育所】&#10;一人当たり面積最大値テキスト"/>
        <xdr:cNvSpPr txBox="1"/>
      </xdr:nvSpPr>
      <xdr:spPr>
        <a:xfrm>
          <a:off x="22250400"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35</xdr:row>
      <xdr:rowOff>23622</xdr:rowOff>
    </xdr:from>
    <xdr:to>
      <xdr:col>32</xdr:col>
      <xdr:colOff>276225</xdr:colOff>
      <xdr:row>35</xdr:row>
      <xdr:rowOff>23622</xdr:rowOff>
    </xdr:to>
    <xdr:cxnSp macro="">
      <xdr:nvCxnSpPr>
        <xdr:cNvPr id="341" name="直線コネクタ 340"/>
        <xdr:cNvCxnSpPr/>
      </xdr:nvCxnSpPr>
      <xdr:spPr>
        <a:xfrm>
          <a:off x="22072600" y="602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153433</xdr:rowOff>
    </xdr:from>
    <xdr:ext cx="469744" cy="259045"/>
    <xdr:sp macro="" textlink="">
      <xdr:nvSpPr>
        <xdr:cNvPr id="342" name="【認定こども園・幼稚園・保育所】&#10;一人当たり面積平均値テキスト"/>
        <xdr:cNvSpPr txBox="1"/>
      </xdr:nvSpPr>
      <xdr:spPr>
        <a:xfrm>
          <a:off x="222504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343" name="フローチャート : 判断 342"/>
        <xdr:cNvSpPr/>
      </xdr:nvSpPr>
      <xdr:spPr>
        <a:xfrm>
          <a:off x="22110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57404</xdr:rowOff>
    </xdr:from>
    <xdr:to>
      <xdr:col>32</xdr:col>
      <xdr:colOff>238125</xdr:colOff>
      <xdr:row>40</xdr:row>
      <xdr:rowOff>159004</xdr:rowOff>
    </xdr:to>
    <xdr:sp macro="" textlink="">
      <xdr:nvSpPr>
        <xdr:cNvPr id="349" name="円/楕円 348"/>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143781</xdr:rowOff>
    </xdr:from>
    <xdr:ext cx="469744" cy="259045"/>
    <xdr:sp macro="" textlink="">
      <xdr:nvSpPr>
        <xdr:cNvPr id="350" name="【認定こども園・幼稚園・保育所】&#10;一人当たり面積該当値テキスト"/>
        <xdr:cNvSpPr txBox="1"/>
      </xdr:nvSpPr>
      <xdr:spPr>
        <a:xfrm>
          <a:off x="22250400" y="68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1" name="テキスト ボックス 3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133350</xdr:rowOff>
    </xdr:from>
    <xdr:to>
      <xdr:col>23</xdr:col>
      <xdr:colOff>516889</xdr:colOff>
      <xdr:row>64</xdr:row>
      <xdr:rowOff>15240</xdr:rowOff>
    </xdr:to>
    <xdr:cxnSp macro="">
      <xdr:nvCxnSpPr>
        <xdr:cNvPr id="375" name="直線コネクタ 374"/>
        <xdr:cNvCxnSpPr/>
      </xdr:nvCxnSpPr>
      <xdr:spPr>
        <a:xfrm flipV="1">
          <a:off x="16318864" y="973455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19067</xdr:rowOff>
    </xdr:from>
    <xdr:ext cx="405111" cy="259045"/>
    <xdr:sp macro="" textlink="">
      <xdr:nvSpPr>
        <xdr:cNvPr id="376" name="【学校施設】&#10;有形固定資産減価償却率最小値テキスト"/>
        <xdr:cNvSpPr txBox="1"/>
      </xdr:nvSpPr>
      <xdr:spPr>
        <a:xfrm>
          <a:off x="16408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15240</xdr:rowOff>
    </xdr:from>
    <xdr:to>
      <xdr:col>23</xdr:col>
      <xdr:colOff>606425</xdr:colOff>
      <xdr:row>64</xdr:row>
      <xdr:rowOff>15240</xdr:rowOff>
    </xdr:to>
    <xdr:cxnSp macro="">
      <xdr:nvCxnSpPr>
        <xdr:cNvPr id="377" name="直線コネクタ 376"/>
        <xdr:cNvCxnSpPr/>
      </xdr:nvCxnSpPr>
      <xdr:spPr>
        <a:xfrm>
          <a:off x="16230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80027</xdr:rowOff>
    </xdr:from>
    <xdr:ext cx="405111" cy="259045"/>
    <xdr:sp macro="" textlink="">
      <xdr:nvSpPr>
        <xdr:cNvPr id="378" name="【学校施設】&#10;有形固定資産減価償却率最大値テキスト"/>
        <xdr:cNvSpPr txBox="1"/>
      </xdr:nvSpPr>
      <xdr:spPr>
        <a:xfrm>
          <a:off x="164084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56</xdr:row>
      <xdr:rowOff>133350</xdr:rowOff>
    </xdr:from>
    <xdr:to>
      <xdr:col>23</xdr:col>
      <xdr:colOff>606425</xdr:colOff>
      <xdr:row>56</xdr:row>
      <xdr:rowOff>133350</xdr:rowOff>
    </xdr:to>
    <xdr:cxnSp macro="">
      <xdr:nvCxnSpPr>
        <xdr:cNvPr id="379" name="直線コネクタ 37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71137</xdr:rowOff>
    </xdr:from>
    <xdr:ext cx="405111" cy="259045"/>
    <xdr:sp macro="" textlink="">
      <xdr:nvSpPr>
        <xdr:cNvPr id="380" name="【学校施設】&#10;有形固定資産減価償却率平均値テキスト"/>
        <xdr:cNvSpPr txBox="1"/>
      </xdr:nvSpPr>
      <xdr:spPr>
        <a:xfrm>
          <a:off x="16408400" y="10358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48260</xdr:rowOff>
    </xdr:from>
    <xdr:to>
      <xdr:col>23</xdr:col>
      <xdr:colOff>568325</xdr:colOff>
      <xdr:row>61</xdr:row>
      <xdr:rowOff>149860</xdr:rowOff>
    </xdr:to>
    <xdr:sp macro="" textlink="">
      <xdr:nvSpPr>
        <xdr:cNvPr id="381" name="フローチャート : 判断 380"/>
        <xdr:cNvSpPr/>
      </xdr:nvSpPr>
      <xdr:spPr>
        <a:xfrm>
          <a:off x="162687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78740</xdr:rowOff>
    </xdr:from>
    <xdr:to>
      <xdr:col>23</xdr:col>
      <xdr:colOff>568325</xdr:colOff>
      <xdr:row>64</xdr:row>
      <xdr:rowOff>8890</xdr:rowOff>
    </xdr:to>
    <xdr:sp macro="" textlink="">
      <xdr:nvSpPr>
        <xdr:cNvPr id="387" name="円/楕円 386"/>
        <xdr:cNvSpPr/>
      </xdr:nvSpPr>
      <xdr:spPr>
        <a:xfrm>
          <a:off x="16268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165117</xdr:rowOff>
    </xdr:from>
    <xdr:ext cx="405111" cy="259045"/>
    <xdr:sp macro="" textlink="">
      <xdr:nvSpPr>
        <xdr:cNvPr id="388" name="【学校施設】&#10;有形固定資産減価償却率該当値テキスト"/>
        <xdr:cNvSpPr txBox="1"/>
      </xdr:nvSpPr>
      <xdr:spPr>
        <a:xfrm>
          <a:off x="16408400" y="1079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9" name="テキスト ボックス 3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17780</xdr:rowOff>
    </xdr:from>
    <xdr:to>
      <xdr:col>32</xdr:col>
      <xdr:colOff>186689</xdr:colOff>
      <xdr:row>63</xdr:row>
      <xdr:rowOff>144780</xdr:rowOff>
    </xdr:to>
    <xdr:cxnSp macro="">
      <xdr:nvCxnSpPr>
        <xdr:cNvPr id="413" name="直線コネクタ 412"/>
        <xdr:cNvCxnSpPr/>
      </xdr:nvCxnSpPr>
      <xdr:spPr>
        <a:xfrm flipV="1">
          <a:off x="22160864" y="9618980"/>
          <a:ext cx="0" cy="13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414" name="【学校施設】&#10;一人当たり面積最小値テキスト"/>
        <xdr:cNvSpPr txBox="1"/>
      </xdr:nvSpPr>
      <xdr:spPr>
        <a:xfrm>
          <a:off x="22250400"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1.581</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415" name="直線コネクタ 414"/>
        <xdr:cNvCxnSpPr/>
      </xdr:nvCxnSpPr>
      <xdr:spPr>
        <a:xfrm>
          <a:off x="22072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135907</xdr:rowOff>
    </xdr:from>
    <xdr:ext cx="469744" cy="259045"/>
    <xdr:sp macro="" textlink="">
      <xdr:nvSpPr>
        <xdr:cNvPr id="416" name="【学校施設】&#10;一人当たり面積最大値テキスト"/>
        <xdr:cNvSpPr txBox="1"/>
      </xdr:nvSpPr>
      <xdr:spPr>
        <a:xfrm>
          <a:off x="22250400"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a:t>
          </a:r>
          <a:endParaRPr kumimoji="1" lang="ja-JP" altLang="en-US" sz="1000" b="1">
            <a:latin typeface="ＭＳ Ｐゴシック"/>
          </a:endParaRPr>
        </a:p>
      </xdr:txBody>
    </xdr:sp>
    <xdr:clientData/>
  </xdr:oneCellAnchor>
  <xdr:twoCellAnchor>
    <xdr:from>
      <xdr:col>32</xdr:col>
      <xdr:colOff>98425</xdr:colOff>
      <xdr:row>56</xdr:row>
      <xdr:rowOff>17780</xdr:rowOff>
    </xdr:from>
    <xdr:to>
      <xdr:col>32</xdr:col>
      <xdr:colOff>276225</xdr:colOff>
      <xdr:row>56</xdr:row>
      <xdr:rowOff>17780</xdr:rowOff>
    </xdr:to>
    <xdr:cxnSp macro="">
      <xdr:nvCxnSpPr>
        <xdr:cNvPr id="417" name="直線コネクタ 416"/>
        <xdr:cNvCxnSpPr/>
      </xdr:nvCxnSpPr>
      <xdr:spPr>
        <a:xfrm>
          <a:off x="22072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18"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19" name="フローチャート : 判断 418"/>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45720</xdr:rowOff>
    </xdr:from>
    <xdr:to>
      <xdr:col>32</xdr:col>
      <xdr:colOff>238125</xdr:colOff>
      <xdr:row>61</xdr:row>
      <xdr:rowOff>147320</xdr:rowOff>
    </xdr:to>
    <xdr:sp macro="" textlink="">
      <xdr:nvSpPr>
        <xdr:cNvPr id="425" name="円/楕円 424"/>
        <xdr:cNvSpPr/>
      </xdr:nvSpPr>
      <xdr:spPr>
        <a:xfrm>
          <a:off x="221107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68597</xdr:rowOff>
    </xdr:from>
    <xdr:ext cx="469744" cy="259045"/>
    <xdr:sp macro="" textlink="">
      <xdr:nvSpPr>
        <xdr:cNvPr id="426" name="【学校施設】&#10;一人当たり面積該当値テキスト"/>
        <xdr:cNvSpPr txBox="1"/>
      </xdr:nvSpPr>
      <xdr:spPr>
        <a:xfrm>
          <a:off x="22250400"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4" name="正方形/長方形 43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437" name="直線コネクタ 4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438" name="テキスト ボックス 437"/>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9" name="直線コネクタ 4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0" name="テキスト ボックス 4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1" name="直線コネクタ 4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2" name="テキスト ボックス 4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3" name="直線コネクタ 4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4" name="テキスト ボックス 4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6" name="テキスト ボックス 4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7"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35813</xdr:rowOff>
    </xdr:from>
    <xdr:to>
      <xdr:col>23</xdr:col>
      <xdr:colOff>516889</xdr:colOff>
      <xdr:row>85</xdr:row>
      <xdr:rowOff>49530</xdr:rowOff>
    </xdr:to>
    <xdr:cxnSp macro="">
      <xdr:nvCxnSpPr>
        <xdr:cNvPr id="448" name="直線コネクタ 447"/>
        <xdr:cNvCxnSpPr/>
      </xdr:nvCxnSpPr>
      <xdr:spPr>
        <a:xfrm flipV="1">
          <a:off x="16318864" y="13580363"/>
          <a:ext cx="0" cy="104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53357</xdr:rowOff>
    </xdr:from>
    <xdr:ext cx="340478" cy="259045"/>
    <xdr:sp macro="" textlink="">
      <xdr:nvSpPr>
        <xdr:cNvPr id="449" name="【児童館】&#10;有形固定資産減価償却率最小値テキスト"/>
        <xdr:cNvSpPr txBox="1"/>
      </xdr:nvSpPr>
      <xdr:spPr>
        <a:xfrm>
          <a:off x="16408400" y="14626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428625</xdr:colOff>
      <xdr:row>85</xdr:row>
      <xdr:rowOff>49530</xdr:rowOff>
    </xdr:from>
    <xdr:to>
      <xdr:col>23</xdr:col>
      <xdr:colOff>606425</xdr:colOff>
      <xdr:row>85</xdr:row>
      <xdr:rowOff>49530</xdr:rowOff>
    </xdr:to>
    <xdr:cxnSp macro="">
      <xdr:nvCxnSpPr>
        <xdr:cNvPr id="450" name="直線コネクタ 449"/>
        <xdr:cNvCxnSpPr/>
      </xdr:nvCxnSpPr>
      <xdr:spPr>
        <a:xfrm>
          <a:off x="16230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153940</xdr:rowOff>
    </xdr:from>
    <xdr:ext cx="405111" cy="259045"/>
    <xdr:sp macro="" textlink="">
      <xdr:nvSpPr>
        <xdr:cNvPr id="451" name="【児童館】&#10;有形固定資産減価償却率最大値テキスト"/>
        <xdr:cNvSpPr txBox="1"/>
      </xdr:nvSpPr>
      <xdr:spPr>
        <a:xfrm>
          <a:off x="16408400" y="1335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79</xdr:row>
      <xdr:rowOff>35813</xdr:rowOff>
    </xdr:from>
    <xdr:to>
      <xdr:col>23</xdr:col>
      <xdr:colOff>606425</xdr:colOff>
      <xdr:row>79</xdr:row>
      <xdr:rowOff>35813</xdr:rowOff>
    </xdr:to>
    <xdr:cxnSp macro="">
      <xdr:nvCxnSpPr>
        <xdr:cNvPr id="452" name="直線コネクタ 451"/>
        <xdr:cNvCxnSpPr/>
      </xdr:nvCxnSpPr>
      <xdr:spPr>
        <a:xfrm>
          <a:off x="16230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126764</xdr:rowOff>
    </xdr:from>
    <xdr:ext cx="405111" cy="259045"/>
    <xdr:sp macro="" textlink="">
      <xdr:nvSpPr>
        <xdr:cNvPr id="453" name="【児童館】&#10;有形固定資産減価償却率平均値テキスト"/>
        <xdr:cNvSpPr txBox="1"/>
      </xdr:nvSpPr>
      <xdr:spPr>
        <a:xfrm>
          <a:off x="16408400" y="13842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103887</xdr:rowOff>
    </xdr:from>
    <xdr:to>
      <xdr:col>23</xdr:col>
      <xdr:colOff>568325</xdr:colOff>
      <xdr:row>82</xdr:row>
      <xdr:rowOff>34037</xdr:rowOff>
    </xdr:to>
    <xdr:sp macro="" textlink="">
      <xdr:nvSpPr>
        <xdr:cNvPr id="454" name="フローチャート : 判断 453"/>
        <xdr:cNvSpPr/>
      </xdr:nvSpPr>
      <xdr:spPr>
        <a:xfrm>
          <a:off x="162687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170180</xdr:rowOff>
    </xdr:from>
    <xdr:to>
      <xdr:col>23</xdr:col>
      <xdr:colOff>568325</xdr:colOff>
      <xdr:row>85</xdr:row>
      <xdr:rowOff>100330</xdr:rowOff>
    </xdr:to>
    <xdr:sp macro="" textlink="">
      <xdr:nvSpPr>
        <xdr:cNvPr id="460" name="円/楕円 459"/>
        <xdr:cNvSpPr/>
      </xdr:nvSpPr>
      <xdr:spPr>
        <a:xfrm>
          <a:off x="16268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85107</xdr:rowOff>
    </xdr:from>
    <xdr:ext cx="340478" cy="259045"/>
    <xdr:sp macro="" textlink="">
      <xdr:nvSpPr>
        <xdr:cNvPr id="461" name="【児童館】&#10;有形固定資産減価償却率該当値テキスト"/>
        <xdr:cNvSpPr txBox="1"/>
      </xdr:nvSpPr>
      <xdr:spPr>
        <a:xfrm>
          <a:off x="16408400" y="1448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2" name="正方形/長方形 46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9" name="正方形/長方形 46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72" name="直線コネクタ 4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3" name="テキスト ボックス 4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74" name="直線コネクタ 4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5" name="テキスト ボックス 4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6" name="直線コネクタ 4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7" name="テキスト ボックス 4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8" name="直線コネクタ 4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9" name="テキスト ボックス 4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72389</xdr:rowOff>
    </xdr:from>
    <xdr:to>
      <xdr:col>32</xdr:col>
      <xdr:colOff>186689</xdr:colOff>
      <xdr:row>85</xdr:row>
      <xdr:rowOff>49530</xdr:rowOff>
    </xdr:to>
    <xdr:cxnSp macro="">
      <xdr:nvCxnSpPr>
        <xdr:cNvPr id="483" name="直線コネクタ 482"/>
        <xdr:cNvCxnSpPr/>
      </xdr:nvCxnSpPr>
      <xdr:spPr>
        <a:xfrm flipV="1">
          <a:off x="22160864" y="132740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484" name="【児童館】&#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485" name="直線コネクタ 484"/>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19066</xdr:rowOff>
    </xdr:from>
    <xdr:ext cx="469744" cy="259045"/>
    <xdr:sp macro="" textlink="">
      <xdr:nvSpPr>
        <xdr:cNvPr id="486" name="【児童館】&#10;一人当たり面積最大値テキスト"/>
        <xdr:cNvSpPr txBox="1"/>
      </xdr:nvSpPr>
      <xdr:spPr>
        <a:xfrm>
          <a:off x="222504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77</xdr:row>
      <xdr:rowOff>72389</xdr:rowOff>
    </xdr:from>
    <xdr:to>
      <xdr:col>32</xdr:col>
      <xdr:colOff>276225</xdr:colOff>
      <xdr:row>77</xdr:row>
      <xdr:rowOff>72389</xdr:rowOff>
    </xdr:to>
    <xdr:cxnSp macro="">
      <xdr:nvCxnSpPr>
        <xdr:cNvPr id="487" name="直線コネクタ 48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8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89" name="フローチャート : 判断 48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495" name="円/楕円 494"/>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67327</xdr:rowOff>
    </xdr:from>
    <xdr:ext cx="469744" cy="259045"/>
    <xdr:sp macro="" textlink="">
      <xdr:nvSpPr>
        <xdr:cNvPr id="496" name="【児童館】&#10;一人当たり面積該当値テキスト"/>
        <xdr:cNvSpPr txBox="1"/>
      </xdr:nvSpPr>
      <xdr:spPr>
        <a:xfrm>
          <a:off x="222504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7" name="正方形/長方形 49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4" name="正方形/長方形 50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7" name="テキスト ボックス 5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8" name="直線コネクタ 5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9" name="テキスト ボックス 5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0" name="直線コネクタ 5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1" name="テキスト ボックス 5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2" name="直線コネクタ 5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3" name="テキスト ボックス 5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4" name="直線コネクタ 5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5" name="テキスト ボックス 5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128778</xdr:rowOff>
    </xdr:from>
    <xdr:to>
      <xdr:col>23</xdr:col>
      <xdr:colOff>516889</xdr:colOff>
      <xdr:row>108</xdr:row>
      <xdr:rowOff>158496</xdr:rowOff>
    </xdr:to>
    <xdr:cxnSp macro="">
      <xdr:nvCxnSpPr>
        <xdr:cNvPr id="519" name="直線コネクタ 518"/>
        <xdr:cNvCxnSpPr/>
      </xdr:nvCxnSpPr>
      <xdr:spPr>
        <a:xfrm flipV="1">
          <a:off x="16318864" y="171023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162323</xdr:rowOff>
    </xdr:from>
    <xdr:ext cx="405111" cy="259045"/>
    <xdr:sp macro="" textlink="">
      <xdr:nvSpPr>
        <xdr:cNvPr id="520" name="【公民館】&#10;有形固定資産減価償却率最小値テキスト"/>
        <xdr:cNvSpPr txBox="1"/>
      </xdr:nvSpPr>
      <xdr:spPr>
        <a:xfrm>
          <a:off x="164084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428625</xdr:colOff>
      <xdr:row>108</xdr:row>
      <xdr:rowOff>158496</xdr:rowOff>
    </xdr:from>
    <xdr:to>
      <xdr:col>23</xdr:col>
      <xdr:colOff>606425</xdr:colOff>
      <xdr:row>108</xdr:row>
      <xdr:rowOff>158496</xdr:rowOff>
    </xdr:to>
    <xdr:cxnSp macro="">
      <xdr:nvCxnSpPr>
        <xdr:cNvPr id="521" name="直線コネクタ 520"/>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75455</xdr:rowOff>
    </xdr:from>
    <xdr:ext cx="405111" cy="259045"/>
    <xdr:sp macro="" textlink="">
      <xdr:nvSpPr>
        <xdr:cNvPr id="522" name="【公民館】&#10;有形固定資産減価償却率最大値テキスト"/>
        <xdr:cNvSpPr txBox="1"/>
      </xdr:nvSpPr>
      <xdr:spPr>
        <a:xfrm>
          <a:off x="16408400" y="168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99</xdr:row>
      <xdr:rowOff>128778</xdr:rowOff>
    </xdr:from>
    <xdr:to>
      <xdr:col>23</xdr:col>
      <xdr:colOff>606425</xdr:colOff>
      <xdr:row>99</xdr:row>
      <xdr:rowOff>128778</xdr:rowOff>
    </xdr:to>
    <xdr:cxnSp macro="">
      <xdr:nvCxnSpPr>
        <xdr:cNvPr id="523" name="直線コネクタ 522"/>
        <xdr:cNvCxnSpPr/>
      </xdr:nvCxnSpPr>
      <xdr:spPr>
        <a:xfrm>
          <a:off x="16230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7129</xdr:rowOff>
    </xdr:from>
    <xdr:ext cx="405111" cy="259045"/>
    <xdr:sp macro="" textlink="">
      <xdr:nvSpPr>
        <xdr:cNvPr id="524" name="【公民館】&#10;有形固定資産減価償却率平均値テキスト"/>
        <xdr:cNvSpPr txBox="1"/>
      </xdr:nvSpPr>
      <xdr:spPr>
        <a:xfrm>
          <a:off x="16408400" y="18009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155702</xdr:rowOff>
    </xdr:from>
    <xdr:to>
      <xdr:col>23</xdr:col>
      <xdr:colOff>568325</xdr:colOff>
      <xdr:row>106</xdr:row>
      <xdr:rowOff>85852</xdr:rowOff>
    </xdr:to>
    <xdr:sp macro="" textlink="">
      <xdr:nvSpPr>
        <xdr:cNvPr id="525" name="フローチャート : 判断 524"/>
        <xdr:cNvSpPr/>
      </xdr:nvSpPr>
      <xdr:spPr>
        <a:xfrm>
          <a:off x="162687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50546</xdr:rowOff>
    </xdr:from>
    <xdr:to>
      <xdr:col>23</xdr:col>
      <xdr:colOff>568325</xdr:colOff>
      <xdr:row>107</xdr:row>
      <xdr:rowOff>152146</xdr:rowOff>
    </xdr:to>
    <xdr:sp macro="" textlink="">
      <xdr:nvSpPr>
        <xdr:cNvPr id="531" name="円/楕円 530"/>
        <xdr:cNvSpPr/>
      </xdr:nvSpPr>
      <xdr:spPr>
        <a:xfrm>
          <a:off x="16268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28973</xdr:rowOff>
    </xdr:from>
    <xdr:ext cx="405111" cy="259045"/>
    <xdr:sp macro="" textlink="">
      <xdr:nvSpPr>
        <xdr:cNvPr id="532" name="【公民館】&#10;有形固定資産減価償却率該当値テキスト"/>
        <xdr:cNvSpPr txBox="1"/>
      </xdr:nvSpPr>
      <xdr:spPr>
        <a:xfrm>
          <a:off x="16408400"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3" name="テキスト ボックス 5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4" name="直線コネクタ 5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5" name="テキスト ボックス 5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6" name="直線コネクタ 5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7" name="テキスト ボックス 5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8" name="直線コネクタ 5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9" name="テキスト ボックス 5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0" name="直線コネクタ 5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1" name="テキスト ボックス 5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xdr:rowOff>
    </xdr:from>
    <xdr:to>
      <xdr:col>32</xdr:col>
      <xdr:colOff>186689</xdr:colOff>
      <xdr:row>107</xdr:row>
      <xdr:rowOff>137922</xdr:rowOff>
    </xdr:to>
    <xdr:cxnSp macro="">
      <xdr:nvCxnSpPr>
        <xdr:cNvPr id="555" name="直線コネクタ 554"/>
        <xdr:cNvCxnSpPr/>
      </xdr:nvCxnSpPr>
      <xdr:spPr>
        <a:xfrm flipV="1">
          <a:off x="22160864" y="1715719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141749</xdr:rowOff>
    </xdr:from>
    <xdr:ext cx="469744" cy="259045"/>
    <xdr:sp macro="" textlink="">
      <xdr:nvSpPr>
        <xdr:cNvPr id="556" name="【公民館】&#10;一人当たり面積最小値テキスト"/>
        <xdr:cNvSpPr txBox="1"/>
      </xdr:nvSpPr>
      <xdr:spPr>
        <a:xfrm>
          <a:off x="22250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137922</xdr:rowOff>
    </xdr:from>
    <xdr:to>
      <xdr:col>32</xdr:col>
      <xdr:colOff>276225</xdr:colOff>
      <xdr:row>107</xdr:row>
      <xdr:rowOff>137922</xdr:rowOff>
    </xdr:to>
    <xdr:cxnSp macro="">
      <xdr:nvCxnSpPr>
        <xdr:cNvPr id="557" name="直線コネクタ 556"/>
        <xdr:cNvCxnSpPr/>
      </xdr:nvCxnSpPr>
      <xdr:spPr>
        <a:xfrm>
          <a:off x="22072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130319</xdr:rowOff>
    </xdr:from>
    <xdr:ext cx="469744" cy="259045"/>
    <xdr:sp macro="" textlink="">
      <xdr:nvSpPr>
        <xdr:cNvPr id="558" name="【公民館】&#10;一人当たり面積最大値テキスト"/>
        <xdr:cNvSpPr txBox="1"/>
      </xdr:nvSpPr>
      <xdr:spPr>
        <a:xfrm>
          <a:off x="222504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100</xdr:row>
      <xdr:rowOff>12192</xdr:rowOff>
    </xdr:from>
    <xdr:to>
      <xdr:col>32</xdr:col>
      <xdr:colOff>276225</xdr:colOff>
      <xdr:row>100</xdr:row>
      <xdr:rowOff>12192</xdr:rowOff>
    </xdr:to>
    <xdr:cxnSp macro="">
      <xdr:nvCxnSpPr>
        <xdr:cNvPr id="559" name="直線コネクタ 558"/>
        <xdr:cNvCxnSpPr/>
      </xdr:nvCxnSpPr>
      <xdr:spPr>
        <a:xfrm>
          <a:off x="22072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77995</xdr:rowOff>
    </xdr:from>
    <xdr:ext cx="469744" cy="259045"/>
    <xdr:sp macro="" textlink="">
      <xdr:nvSpPr>
        <xdr:cNvPr id="560" name="【公民館】&#10;一人当たり面積平均値テキスト"/>
        <xdr:cNvSpPr txBox="1"/>
      </xdr:nvSpPr>
      <xdr:spPr>
        <a:xfrm>
          <a:off x="222504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55118</xdr:rowOff>
    </xdr:from>
    <xdr:to>
      <xdr:col>32</xdr:col>
      <xdr:colOff>238125</xdr:colOff>
      <xdr:row>105</xdr:row>
      <xdr:rowOff>156718</xdr:rowOff>
    </xdr:to>
    <xdr:sp macro="" textlink="">
      <xdr:nvSpPr>
        <xdr:cNvPr id="561" name="フローチャート : 判断 560"/>
        <xdr:cNvSpPr/>
      </xdr:nvSpPr>
      <xdr:spPr>
        <a:xfrm>
          <a:off x="22110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18542</xdr:rowOff>
    </xdr:from>
    <xdr:to>
      <xdr:col>32</xdr:col>
      <xdr:colOff>238125</xdr:colOff>
      <xdr:row>107</xdr:row>
      <xdr:rowOff>120142</xdr:rowOff>
    </xdr:to>
    <xdr:sp macro="" textlink="">
      <xdr:nvSpPr>
        <xdr:cNvPr id="567" name="円/楕円 566"/>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104919</xdr:rowOff>
    </xdr:from>
    <xdr:ext cx="469744" cy="259045"/>
    <xdr:sp macro="" textlink="">
      <xdr:nvSpPr>
        <xdr:cNvPr id="568" name="【公民館】&#10;一人当たり面積該当値テキスト"/>
        <xdr:cNvSpPr txBox="1"/>
      </xdr:nvSpPr>
      <xdr:spPr>
        <a:xfrm>
          <a:off x="222504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9" name="正方形/長方形 56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1" name="テキスト ボックス 57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道路</a:t>
          </a:r>
          <a:r>
            <a:rPr kumimoji="1" lang="en-US" altLang="ja-JP" sz="1100">
              <a:latin typeface="ＭＳ Ｐゴシック"/>
            </a:rPr>
            <a:t>】</a:t>
          </a:r>
          <a:r>
            <a:rPr kumimoji="1" lang="ja-JP" altLang="en-US" sz="1100">
              <a:latin typeface="ＭＳ Ｐゴシック"/>
            </a:rPr>
            <a:t>道路については、高度経済成長期や区画整理事業などに伴い整備を行っており、減価償却率については、５１．４％となっている。一人あたりの延長は８．５３２ｍであるが、これは市域面積が比較的小さく、道路延長そのものが類似団体に比べ短いためであ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橋りょう</a:t>
          </a:r>
          <a:r>
            <a:rPr kumimoji="1" lang="en-US" altLang="ja-JP" sz="1100">
              <a:latin typeface="ＭＳ Ｐゴシック"/>
            </a:rPr>
            <a:t>】</a:t>
          </a:r>
          <a:r>
            <a:rPr kumimoji="1" lang="ja-JP" altLang="en-US" sz="1100">
              <a:latin typeface="ＭＳ Ｐゴシック"/>
            </a:rPr>
            <a:t>橋りょうについては、「滑川市橋梁長寿命化修繕計画」に従い、修繕、補強などを行い、適切な維持管理を行うこととしている。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公営住宅</a:t>
          </a:r>
          <a:r>
            <a:rPr kumimoji="1" lang="en-US" altLang="ja-JP" sz="1100">
              <a:latin typeface="ＭＳ Ｐゴシック"/>
            </a:rPr>
            <a:t>】</a:t>
          </a:r>
          <a:r>
            <a:rPr kumimoji="1" lang="ja-JP" altLang="en-US" sz="1100">
              <a:latin typeface="ＭＳ Ｐゴシック"/>
            </a:rPr>
            <a:t>公営住宅については、すべての住宅について耐震性を有しており、予防保全の考え方に従い適切な維持管理を行うことで施設の長寿命化をはかることとしている。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保育所</a:t>
          </a:r>
          <a:r>
            <a:rPr kumimoji="1" lang="en-US" altLang="ja-JP" sz="1100">
              <a:latin typeface="ＭＳ Ｐゴシック"/>
            </a:rPr>
            <a:t>】</a:t>
          </a:r>
          <a:r>
            <a:rPr kumimoji="1" lang="ja-JP" altLang="en-US" sz="1100">
              <a:latin typeface="ＭＳ Ｐゴシック"/>
            </a:rPr>
            <a:t>保育所については、私立保育所が７か所、市立保育所が２か所となっており、市有保育所が少ないことから人口一人あたりの面積は０．０４３㎡と少なくなっている。市立保育所のうち１か所が昭和５２年度の建設となっていることから減価償却率が高く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学校施設</a:t>
          </a:r>
          <a:r>
            <a:rPr kumimoji="1" lang="en-US" altLang="ja-JP" sz="1100">
              <a:latin typeface="ＭＳ Ｐゴシック"/>
            </a:rPr>
            <a:t>】</a:t>
          </a:r>
          <a:r>
            <a:rPr kumimoji="1" lang="ja-JP" altLang="en-US" sz="1100">
              <a:latin typeface="ＭＳ Ｐゴシック"/>
            </a:rPr>
            <a:t>小学校７校、中学校２校を有しているが、比較的建築年度が浅いものが多いことから、減価償却率は４３．１％となっている。すべての小中学校において耐震化は完了しており、今後必要となる中学校の大規模改造などについては予防保全の考え方に基づき、適切な時期に計画的に行うこととし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児童館</a:t>
          </a:r>
          <a:r>
            <a:rPr kumimoji="1" lang="en-US" altLang="ja-JP" sz="1100">
              <a:latin typeface="ＭＳ Ｐゴシック"/>
            </a:rPr>
            <a:t>】</a:t>
          </a:r>
          <a:r>
            <a:rPr kumimoji="1" lang="ja-JP" altLang="en-US" sz="1100">
              <a:latin typeface="ＭＳ Ｐゴシック"/>
            </a:rPr>
            <a:t>昭和４１年度に建設した児童館については、平成２７年度に更新を行ったところである。古い児童館は平成２８年度に解体することとしている。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公民館</a:t>
          </a:r>
          <a:r>
            <a:rPr kumimoji="1" lang="en-US" altLang="ja-JP" sz="1100">
              <a:latin typeface="ＭＳ Ｐゴシック"/>
            </a:rPr>
            <a:t>】</a:t>
          </a:r>
          <a:r>
            <a:rPr kumimoji="1" lang="ja-JP" altLang="en-US" sz="1100">
              <a:latin typeface="ＭＳ Ｐゴシック"/>
            </a:rPr>
            <a:t>各地区公民館については、減価償却率が６６．６％となっているが、大規模修繕にあわせ耐震化も終了しており、今後とも予防保全の考え方に従い、適切な維持管理を行っていくこととしている。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142494</xdr:rowOff>
    </xdr:from>
    <xdr:to>
      <xdr:col>6</xdr:col>
      <xdr:colOff>510540</xdr:colOff>
      <xdr:row>41</xdr:row>
      <xdr:rowOff>87630</xdr:rowOff>
    </xdr:to>
    <xdr:cxnSp macro="">
      <xdr:nvCxnSpPr>
        <xdr:cNvPr id="55" name="直線コネクタ 54"/>
        <xdr:cNvCxnSpPr/>
      </xdr:nvCxnSpPr>
      <xdr:spPr>
        <a:xfrm flipV="1">
          <a:off x="4634865" y="597179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56" name="【図書館】&#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57" name="直線コネクタ 56"/>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89171</xdr:rowOff>
    </xdr:from>
    <xdr:ext cx="405111" cy="259045"/>
    <xdr:sp macro="" textlink="">
      <xdr:nvSpPr>
        <xdr:cNvPr id="58" name="【図書館】&#10;有形固定資産減価償却率最大値テキスト"/>
        <xdr:cNvSpPr txBox="1"/>
      </xdr:nvSpPr>
      <xdr:spPr>
        <a:xfrm>
          <a:off x="4724400" y="574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6</xdr:col>
      <xdr:colOff>422275</xdr:colOff>
      <xdr:row>34</xdr:row>
      <xdr:rowOff>142494</xdr:rowOff>
    </xdr:from>
    <xdr:to>
      <xdr:col>6</xdr:col>
      <xdr:colOff>600075</xdr:colOff>
      <xdr:row>34</xdr:row>
      <xdr:rowOff>142494</xdr:rowOff>
    </xdr:to>
    <xdr:cxnSp macro="">
      <xdr:nvCxnSpPr>
        <xdr:cNvPr id="59" name="直線コネクタ 58"/>
        <xdr:cNvCxnSpPr/>
      </xdr:nvCxnSpPr>
      <xdr:spPr>
        <a:xfrm>
          <a:off x="4546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107713</xdr:rowOff>
    </xdr:from>
    <xdr:ext cx="405111" cy="259045"/>
    <xdr:sp macro="" textlink="">
      <xdr:nvSpPr>
        <xdr:cNvPr id="60" name="【図書館】&#10;有形固定資産減価償却率平均値テキスト"/>
        <xdr:cNvSpPr txBox="1"/>
      </xdr:nvSpPr>
      <xdr:spPr>
        <a:xfrm>
          <a:off x="4724400" y="627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84836</xdr:rowOff>
    </xdr:from>
    <xdr:to>
      <xdr:col>6</xdr:col>
      <xdr:colOff>561975</xdr:colOff>
      <xdr:row>38</xdr:row>
      <xdr:rowOff>14986</xdr:rowOff>
    </xdr:to>
    <xdr:sp macro="" textlink="">
      <xdr:nvSpPr>
        <xdr:cNvPr id="61" name="フローチャート : 判断 60"/>
        <xdr:cNvSpPr/>
      </xdr:nvSpPr>
      <xdr:spPr>
        <a:xfrm>
          <a:off x="45847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141986</xdr:rowOff>
    </xdr:from>
    <xdr:to>
      <xdr:col>6</xdr:col>
      <xdr:colOff>561975</xdr:colOff>
      <xdr:row>38</xdr:row>
      <xdr:rowOff>72136</xdr:rowOff>
    </xdr:to>
    <xdr:sp macro="" textlink="">
      <xdr:nvSpPr>
        <xdr:cNvPr id="67" name="円/楕円 66"/>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120413</xdr:rowOff>
    </xdr:from>
    <xdr:ext cx="405111" cy="259045"/>
    <xdr:sp macro="" textlink="">
      <xdr:nvSpPr>
        <xdr:cNvPr id="68" name="【図書館】&#10;有形固定資産減価償却率該当値テキスト"/>
        <xdr:cNvSpPr txBox="1"/>
      </xdr:nvSpPr>
      <xdr:spPr>
        <a:xfrm>
          <a:off x="47244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0" name="直線コネクタ 7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1" name="テキスト ボックス 8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4" name="直線コネクタ 8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5" name="テキスト ボックス 84"/>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88" name="直線コネクタ 8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89" name="テキスト ボックス 88"/>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91" name="テキスト ボックス 9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2" name="直線コネクタ 9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162577</xdr:rowOff>
    </xdr:from>
    <xdr:ext cx="467179" cy="259045"/>
    <xdr:sp macro="" textlink="">
      <xdr:nvSpPr>
        <xdr:cNvPr id="93" name="テキスト ボックス 92"/>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119063</xdr:rowOff>
    </xdr:to>
    <xdr:cxnSp macro="">
      <xdr:nvCxnSpPr>
        <xdr:cNvPr id="97" name="直線コネクタ 96"/>
        <xdr:cNvCxnSpPr/>
      </xdr:nvCxnSpPr>
      <xdr:spPr>
        <a:xfrm flipV="1">
          <a:off x="10476865" y="579120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122890</xdr:rowOff>
    </xdr:from>
    <xdr:ext cx="469744" cy="259045"/>
    <xdr:sp macro="" textlink="">
      <xdr:nvSpPr>
        <xdr:cNvPr id="98" name="【図書館】&#10;一人当たり面積最小値テキスト"/>
        <xdr:cNvSpPr txBox="1"/>
      </xdr:nvSpPr>
      <xdr:spPr>
        <a:xfrm>
          <a:off x="10566400" y="715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41</xdr:row>
      <xdr:rowOff>119063</xdr:rowOff>
    </xdr:from>
    <xdr:to>
      <xdr:col>15</xdr:col>
      <xdr:colOff>269875</xdr:colOff>
      <xdr:row>41</xdr:row>
      <xdr:rowOff>119063</xdr:rowOff>
    </xdr:to>
    <xdr:cxnSp macro="">
      <xdr:nvCxnSpPr>
        <xdr:cNvPr id="99" name="直線コネクタ 98"/>
        <xdr:cNvCxnSpPr/>
      </xdr:nvCxnSpPr>
      <xdr:spPr>
        <a:xfrm>
          <a:off x="10388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3827</xdr:rowOff>
    </xdr:from>
    <xdr:ext cx="469744" cy="259045"/>
    <xdr:sp macro="" textlink="">
      <xdr:nvSpPr>
        <xdr:cNvPr id="102" name="【図書館】&#10;一人当たり面積平均値テキスト"/>
        <xdr:cNvSpPr txBox="1"/>
      </xdr:nvSpPr>
      <xdr:spPr>
        <a:xfrm>
          <a:off x="105664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103" name="フローチャート : 判断 102"/>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39688</xdr:rowOff>
    </xdr:from>
    <xdr:to>
      <xdr:col>15</xdr:col>
      <xdr:colOff>231775</xdr:colOff>
      <xdr:row>35</xdr:row>
      <xdr:rowOff>141288</xdr:rowOff>
    </xdr:to>
    <xdr:sp macro="" textlink="">
      <xdr:nvSpPr>
        <xdr:cNvPr id="109" name="円/楕円 108"/>
        <xdr:cNvSpPr/>
      </xdr:nvSpPr>
      <xdr:spPr>
        <a:xfrm>
          <a:off x="10426700" y="60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62565</xdr:rowOff>
    </xdr:from>
    <xdr:ext cx="469744" cy="259045"/>
    <xdr:sp macro="" textlink="">
      <xdr:nvSpPr>
        <xdr:cNvPr id="110" name="【図書館】&#10;一人当たり面積該当値テキスト"/>
        <xdr:cNvSpPr txBox="1"/>
      </xdr:nvSpPr>
      <xdr:spPr>
        <a:xfrm>
          <a:off x="10566400" y="58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64</xdr:row>
      <xdr:rowOff>41910</xdr:rowOff>
    </xdr:to>
    <xdr:cxnSp macro="">
      <xdr:nvCxnSpPr>
        <xdr:cNvPr id="135" name="直線コネクタ 134"/>
        <xdr:cNvCxnSpPr/>
      </xdr:nvCxnSpPr>
      <xdr:spPr>
        <a:xfrm flipV="1">
          <a:off x="4634865" y="954024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45737</xdr:rowOff>
    </xdr:from>
    <xdr:ext cx="405111" cy="259045"/>
    <xdr:sp macro="" textlink="">
      <xdr:nvSpPr>
        <xdr:cNvPr id="136" name="【体育館・プール】&#10;有形固定資産減価償却率最小値テキスト"/>
        <xdr:cNvSpPr txBox="1"/>
      </xdr:nvSpPr>
      <xdr:spPr>
        <a:xfrm>
          <a:off x="47244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64</xdr:row>
      <xdr:rowOff>41910</xdr:rowOff>
    </xdr:from>
    <xdr:to>
      <xdr:col>6</xdr:col>
      <xdr:colOff>600075</xdr:colOff>
      <xdr:row>64</xdr:row>
      <xdr:rowOff>41910</xdr:rowOff>
    </xdr:to>
    <xdr:cxnSp macro="">
      <xdr:nvCxnSpPr>
        <xdr:cNvPr id="137" name="直線コネクタ 136"/>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8" name="【体育館・プー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9" name="直線コネクタ 138"/>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29227</xdr:rowOff>
    </xdr:from>
    <xdr:ext cx="405111" cy="259045"/>
    <xdr:sp macro="" textlink="">
      <xdr:nvSpPr>
        <xdr:cNvPr id="140" name="【体育館・プール】&#10;有形固定資産減価償却率平均値テキスト"/>
        <xdr:cNvSpPr txBox="1"/>
      </xdr:nvSpPr>
      <xdr:spPr>
        <a:xfrm>
          <a:off x="4724400"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6350</xdr:rowOff>
    </xdr:from>
    <xdr:to>
      <xdr:col>6</xdr:col>
      <xdr:colOff>561975</xdr:colOff>
      <xdr:row>60</xdr:row>
      <xdr:rowOff>107950</xdr:rowOff>
    </xdr:to>
    <xdr:sp macro="" textlink="">
      <xdr:nvSpPr>
        <xdr:cNvPr id="141" name="フローチャート : 判断 140"/>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147" name="円/楕円 146"/>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167657</xdr:rowOff>
    </xdr:from>
    <xdr:ext cx="405111" cy="259045"/>
    <xdr:sp macro="" textlink="">
      <xdr:nvSpPr>
        <xdr:cNvPr id="148" name="【体育館・プール】&#10;有形固定資産減価償却率該当値テキスト"/>
        <xdr:cNvSpPr txBox="1"/>
      </xdr:nvSpPr>
      <xdr:spPr>
        <a:xfrm>
          <a:off x="47244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112014</xdr:rowOff>
    </xdr:to>
    <xdr:cxnSp macro="">
      <xdr:nvCxnSpPr>
        <xdr:cNvPr id="171" name="直線コネクタ 170"/>
        <xdr:cNvCxnSpPr/>
      </xdr:nvCxnSpPr>
      <xdr:spPr>
        <a:xfrm flipV="1">
          <a:off x="10476865" y="962406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115841</xdr:rowOff>
    </xdr:from>
    <xdr:ext cx="469744" cy="259045"/>
    <xdr:sp macro="" textlink="">
      <xdr:nvSpPr>
        <xdr:cNvPr id="172" name="【体育館・プール】&#10;一人当たり面積最小値テキスト"/>
        <xdr:cNvSpPr txBox="1"/>
      </xdr:nvSpPr>
      <xdr:spPr>
        <a:xfrm>
          <a:off x="105664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63</xdr:row>
      <xdr:rowOff>112014</xdr:rowOff>
    </xdr:from>
    <xdr:to>
      <xdr:col>15</xdr:col>
      <xdr:colOff>269875</xdr:colOff>
      <xdr:row>63</xdr:row>
      <xdr:rowOff>112014</xdr:rowOff>
    </xdr:to>
    <xdr:cxnSp macro="">
      <xdr:nvCxnSpPr>
        <xdr:cNvPr id="173" name="直線コネクタ 172"/>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4"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0.395</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75" name="直線コネクタ 174"/>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6"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141224</xdr:rowOff>
    </xdr:from>
    <xdr:to>
      <xdr:col>15</xdr:col>
      <xdr:colOff>231775</xdr:colOff>
      <xdr:row>57</xdr:row>
      <xdr:rowOff>71374</xdr:rowOff>
    </xdr:to>
    <xdr:sp macro="" textlink="">
      <xdr:nvSpPr>
        <xdr:cNvPr id="183" name="円/楕円 182"/>
        <xdr:cNvSpPr/>
      </xdr:nvSpPr>
      <xdr:spPr>
        <a:xfrm>
          <a:off x="104267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164101</xdr:rowOff>
    </xdr:from>
    <xdr:ext cx="469744" cy="259045"/>
    <xdr:sp macro="" textlink="">
      <xdr:nvSpPr>
        <xdr:cNvPr id="184" name="【体育館・プール】&#10;一人当たり面積該当値テキスト"/>
        <xdr:cNvSpPr txBox="1"/>
      </xdr:nvSpPr>
      <xdr:spPr>
        <a:xfrm>
          <a:off x="10566400"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67818</xdr:rowOff>
    </xdr:from>
    <xdr:to>
      <xdr:col>6</xdr:col>
      <xdr:colOff>510540</xdr:colOff>
      <xdr:row>84</xdr:row>
      <xdr:rowOff>166115</xdr:rowOff>
    </xdr:to>
    <xdr:cxnSp macro="">
      <xdr:nvCxnSpPr>
        <xdr:cNvPr id="207" name="直線コネクタ 206"/>
        <xdr:cNvCxnSpPr/>
      </xdr:nvCxnSpPr>
      <xdr:spPr>
        <a:xfrm flipV="1">
          <a:off x="4634865" y="13612368"/>
          <a:ext cx="0" cy="95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208"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209" name="直線コネクタ 20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14495</xdr:rowOff>
    </xdr:from>
    <xdr:ext cx="405111" cy="259045"/>
    <xdr:sp macro="" textlink="">
      <xdr:nvSpPr>
        <xdr:cNvPr id="210" name="【福祉施設】&#10;有形固定資産減価償却率最大値テキスト"/>
        <xdr:cNvSpPr txBox="1"/>
      </xdr:nvSpPr>
      <xdr:spPr>
        <a:xfrm>
          <a:off x="4724400"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79</xdr:row>
      <xdr:rowOff>67818</xdr:rowOff>
    </xdr:from>
    <xdr:to>
      <xdr:col>6</xdr:col>
      <xdr:colOff>600075</xdr:colOff>
      <xdr:row>79</xdr:row>
      <xdr:rowOff>67818</xdr:rowOff>
    </xdr:to>
    <xdr:cxnSp macro="">
      <xdr:nvCxnSpPr>
        <xdr:cNvPr id="211" name="直線コネクタ 210"/>
        <xdr:cNvCxnSpPr/>
      </xdr:nvCxnSpPr>
      <xdr:spPr>
        <a:xfrm>
          <a:off x="4546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36592</xdr:rowOff>
    </xdr:from>
    <xdr:ext cx="405111" cy="259045"/>
    <xdr:sp macro="" textlink="">
      <xdr:nvSpPr>
        <xdr:cNvPr id="212" name="【福祉施設】&#10;有形固定資産減価償却率平均値テキスト"/>
        <xdr:cNvSpPr txBox="1"/>
      </xdr:nvSpPr>
      <xdr:spPr>
        <a:xfrm>
          <a:off x="4724400" y="13924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58165</xdr:rowOff>
    </xdr:from>
    <xdr:to>
      <xdr:col>6</xdr:col>
      <xdr:colOff>561975</xdr:colOff>
      <xdr:row>81</xdr:row>
      <xdr:rowOff>159765</xdr:rowOff>
    </xdr:to>
    <xdr:sp macro="" textlink="">
      <xdr:nvSpPr>
        <xdr:cNvPr id="213" name="フローチャート : 判断 212"/>
        <xdr:cNvSpPr/>
      </xdr:nvSpPr>
      <xdr:spPr>
        <a:xfrm>
          <a:off x="45847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17018</xdr:rowOff>
    </xdr:from>
    <xdr:to>
      <xdr:col>6</xdr:col>
      <xdr:colOff>561975</xdr:colOff>
      <xdr:row>79</xdr:row>
      <xdr:rowOff>118618</xdr:rowOff>
    </xdr:to>
    <xdr:sp macro="" textlink="">
      <xdr:nvSpPr>
        <xdr:cNvPr id="219" name="円/楕円 218"/>
        <xdr:cNvSpPr/>
      </xdr:nvSpPr>
      <xdr:spPr>
        <a:xfrm>
          <a:off x="4584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141495</xdr:rowOff>
    </xdr:from>
    <xdr:ext cx="405111" cy="259045"/>
    <xdr:sp macro="" textlink="">
      <xdr:nvSpPr>
        <xdr:cNvPr id="220" name="【福祉施設】&#10;有形固定資産減価償却率該当値テキスト"/>
        <xdr:cNvSpPr txBox="1"/>
      </xdr:nvSpPr>
      <xdr:spPr>
        <a:xfrm>
          <a:off x="4724400" y="1351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2" name="直線コネクタ 23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3" name="テキスト ボックス 23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4" name="直線コネクタ 2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5" name="テキスト ボックス 2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36" name="直線コネクタ 23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37" name="テキスト ボックス 23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0" name="直線コネクタ 23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1" name="テキスト ボックス 24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2" name="直線コネクタ 24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3" name="テキスト ボックス 24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4" name="直線コネクタ 24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45" name="テキスト ボックス 24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95250</xdr:rowOff>
    </xdr:to>
    <xdr:cxnSp macro="">
      <xdr:nvCxnSpPr>
        <xdr:cNvPr id="249" name="直線コネクタ 248"/>
        <xdr:cNvCxnSpPr/>
      </xdr:nvCxnSpPr>
      <xdr:spPr>
        <a:xfrm flipV="1">
          <a:off x="10476865" y="134302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99077</xdr:rowOff>
    </xdr:from>
    <xdr:ext cx="469744" cy="259045"/>
    <xdr:sp macro="" textlink="">
      <xdr:nvSpPr>
        <xdr:cNvPr id="250" name="【福祉施設】&#10;一人当たり面積最小値テキスト"/>
        <xdr:cNvSpPr txBox="1"/>
      </xdr:nvSpPr>
      <xdr:spPr>
        <a:xfrm>
          <a:off x="105664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86</xdr:row>
      <xdr:rowOff>95250</xdr:rowOff>
    </xdr:from>
    <xdr:to>
      <xdr:col>15</xdr:col>
      <xdr:colOff>269875</xdr:colOff>
      <xdr:row>86</xdr:row>
      <xdr:rowOff>95250</xdr:rowOff>
    </xdr:to>
    <xdr:cxnSp macro="">
      <xdr:nvCxnSpPr>
        <xdr:cNvPr id="251" name="直線コネクタ 250"/>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2"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0.190</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3" name="直線コネクタ 252"/>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162577</xdr:rowOff>
    </xdr:from>
    <xdr:ext cx="469744" cy="259045"/>
    <xdr:sp macro="" textlink="">
      <xdr:nvSpPr>
        <xdr:cNvPr id="254" name="【福祉施設】&#10;一人当たり面積平均値テキスト"/>
        <xdr:cNvSpPr txBox="1"/>
      </xdr:nvSpPr>
      <xdr:spPr>
        <a:xfrm>
          <a:off x="10566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55" name="フローチャート : 判断 254"/>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130175</xdr:rowOff>
    </xdr:from>
    <xdr:to>
      <xdr:col>15</xdr:col>
      <xdr:colOff>231775</xdr:colOff>
      <xdr:row>85</xdr:row>
      <xdr:rowOff>60325</xdr:rowOff>
    </xdr:to>
    <xdr:sp macro="" textlink="">
      <xdr:nvSpPr>
        <xdr:cNvPr id="261" name="円/楕円 260"/>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108602</xdr:rowOff>
    </xdr:from>
    <xdr:ext cx="469744" cy="259045"/>
    <xdr:sp macro="" textlink="">
      <xdr:nvSpPr>
        <xdr:cNvPr id="262" name="【福祉施設】&#10;一人当たり面積該当値テキスト"/>
        <xdr:cNvSpPr txBox="1"/>
      </xdr:nvSpPr>
      <xdr:spPr>
        <a:xfrm>
          <a:off x="10566400"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3" name="正方形/長方形 26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0" name="正方形/長方形 26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139064</xdr:rowOff>
    </xdr:from>
    <xdr:to>
      <xdr:col>6</xdr:col>
      <xdr:colOff>510540</xdr:colOff>
      <xdr:row>108</xdr:row>
      <xdr:rowOff>131445</xdr:rowOff>
    </xdr:to>
    <xdr:cxnSp macro="">
      <xdr:nvCxnSpPr>
        <xdr:cNvPr id="287" name="直線コネクタ 286"/>
        <xdr:cNvCxnSpPr/>
      </xdr:nvCxnSpPr>
      <xdr:spPr>
        <a:xfrm flipV="1">
          <a:off x="4634865" y="17284064"/>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135272</xdr:rowOff>
    </xdr:from>
    <xdr:ext cx="405111" cy="259045"/>
    <xdr:sp macro="" textlink="">
      <xdr:nvSpPr>
        <xdr:cNvPr id="288" name="【市民会館】&#10;有形固定資産減価償却率最小値テキスト"/>
        <xdr:cNvSpPr txBox="1"/>
      </xdr:nvSpPr>
      <xdr:spPr>
        <a:xfrm>
          <a:off x="47244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108</xdr:row>
      <xdr:rowOff>131445</xdr:rowOff>
    </xdr:from>
    <xdr:to>
      <xdr:col>6</xdr:col>
      <xdr:colOff>600075</xdr:colOff>
      <xdr:row>108</xdr:row>
      <xdr:rowOff>131445</xdr:rowOff>
    </xdr:to>
    <xdr:cxnSp macro="">
      <xdr:nvCxnSpPr>
        <xdr:cNvPr id="289" name="直線コネクタ 288"/>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85741</xdr:rowOff>
    </xdr:from>
    <xdr:ext cx="405111" cy="259045"/>
    <xdr:sp macro="" textlink="">
      <xdr:nvSpPr>
        <xdr:cNvPr id="290" name="【市民会館】&#10;有形固定資産減価償却率最大値テキスト"/>
        <xdr:cNvSpPr txBox="1"/>
      </xdr:nvSpPr>
      <xdr:spPr>
        <a:xfrm>
          <a:off x="47244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6</xdr:col>
      <xdr:colOff>422275</xdr:colOff>
      <xdr:row>100</xdr:row>
      <xdr:rowOff>139064</xdr:rowOff>
    </xdr:from>
    <xdr:to>
      <xdr:col>6</xdr:col>
      <xdr:colOff>600075</xdr:colOff>
      <xdr:row>100</xdr:row>
      <xdr:rowOff>139064</xdr:rowOff>
    </xdr:to>
    <xdr:cxnSp macro="">
      <xdr:nvCxnSpPr>
        <xdr:cNvPr id="291" name="直線コネクタ 290"/>
        <xdr:cNvCxnSpPr/>
      </xdr:nvCxnSpPr>
      <xdr:spPr>
        <a:xfrm>
          <a:off x="4546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154322</xdr:rowOff>
    </xdr:from>
    <xdr:ext cx="405111" cy="259045"/>
    <xdr:sp macro="" textlink="">
      <xdr:nvSpPr>
        <xdr:cNvPr id="292" name="【市民会館】&#10;有形固定資産減価償却率平均値テキスト"/>
        <xdr:cNvSpPr txBox="1"/>
      </xdr:nvSpPr>
      <xdr:spPr>
        <a:xfrm>
          <a:off x="4724400" y="1832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4445</xdr:rowOff>
    </xdr:from>
    <xdr:to>
      <xdr:col>6</xdr:col>
      <xdr:colOff>561975</xdr:colOff>
      <xdr:row>107</xdr:row>
      <xdr:rowOff>106045</xdr:rowOff>
    </xdr:to>
    <xdr:sp macro="" textlink="">
      <xdr:nvSpPr>
        <xdr:cNvPr id="293" name="フローチャート : 判断 292"/>
        <xdr:cNvSpPr/>
      </xdr:nvSpPr>
      <xdr:spPr>
        <a:xfrm>
          <a:off x="45847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80645</xdr:rowOff>
    </xdr:from>
    <xdr:to>
      <xdr:col>6</xdr:col>
      <xdr:colOff>561975</xdr:colOff>
      <xdr:row>107</xdr:row>
      <xdr:rowOff>10795</xdr:rowOff>
    </xdr:to>
    <xdr:sp macro="" textlink="">
      <xdr:nvSpPr>
        <xdr:cNvPr id="299" name="円/楕円 298"/>
        <xdr:cNvSpPr/>
      </xdr:nvSpPr>
      <xdr:spPr>
        <a:xfrm>
          <a:off x="4584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103522</xdr:rowOff>
    </xdr:from>
    <xdr:ext cx="405111" cy="259045"/>
    <xdr:sp macro="" textlink="">
      <xdr:nvSpPr>
        <xdr:cNvPr id="300" name="【市民会館】&#10;有形固定資産減価償却率該当値テキスト"/>
        <xdr:cNvSpPr txBox="1"/>
      </xdr:nvSpPr>
      <xdr:spPr>
        <a:xfrm>
          <a:off x="4724400" y="1810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1" name="正方形/長方形 3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8" name="正方形/長方形 30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1" name="直線コネクタ 3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2" name="テキスト ボックス 31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5" name="直線コネクタ 3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6" name="テキスト ボックス 31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19050</xdr:rowOff>
    </xdr:from>
    <xdr:to>
      <xdr:col>15</xdr:col>
      <xdr:colOff>180340</xdr:colOff>
      <xdr:row>107</xdr:row>
      <xdr:rowOff>19050</xdr:rowOff>
    </xdr:to>
    <xdr:cxnSp macro="">
      <xdr:nvCxnSpPr>
        <xdr:cNvPr id="320" name="直線コネクタ 319"/>
        <xdr:cNvCxnSpPr/>
      </xdr:nvCxnSpPr>
      <xdr:spPr>
        <a:xfrm flipV="1">
          <a:off x="10476865" y="1716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22877</xdr:rowOff>
    </xdr:from>
    <xdr:ext cx="469744" cy="259045"/>
    <xdr:sp macro="" textlink="">
      <xdr:nvSpPr>
        <xdr:cNvPr id="321" name="【市民会館】&#10;一人当たり面積最小値テキスト"/>
        <xdr:cNvSpPr txBox="1"/>
      </xdr:nvSpPr>
      <xdr:spPr>
        <a:xfrm>
          <a:off x="105664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107</xdr:row>
      <xdr:rowOff>19050</xdr:rowOff>
    </xdr:from>
    <xdr:to>
      <xdr:col>15</xdr:col>
      <xdr:colOff>269875</xdr:colOff>
      <xdr:row>107</xdr:row>
      <xdr:rowOff>19050</xdr:rowOff>
    </xdr:to>
    <xdr:cxnSp macro="">
      <xdr:nvCxnSpPr>
        <xdr:cNvPr id="322" name="直線コネクタ 321"/>
        <xdr:cNvCxnSpPr/>
      </xdr:nvCxnSpPr>
      <xdr:spPr>
        <a:xfrm>
          <a:off x="10388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137177</xdr:rowOff>
    </xdr:from>
    <xdr:ext cx="469744" cy="259045"/>
    <xdr:sp macro="" textlink="">
      <xdr:nvSpPr>
        <xdr:cNvPr id="323" name="【市民会館】&#10;一人当たり面積最大値テキスト"/>
        <xdr:cNvSpPr txBox="1"/>
      </xdr:nvSpPr>
      <xdr:spPr>
        <a:xfrm>
          <a:off x="105664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19050</xdr:rowOff>
    </xdr:from>
    <xdr:to>
      <xdr:col>15</xdr:col>
      <xdr:colOff>269875</xdr:colOff>
      <xdr:row>100</xdr:row>
      <xdr:rowOff>19050</xdr:rowOff>
    </xdr:to>
    <xdr:cxnSp macro="">
      <xdr:nvCxnSpPr>
        <xdr:cNvPr id="324" name="直線コネクタ 323"/>
        <xdr:cNvCxnSpPr/>
      </xdr:nvCxnSpPr>
      <xdr:spPr>
        <a:xfrm>
          <a:off x="10388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163847</xdr:rowOff>
    </xdr:from>
    <xdr:ext cx="469744" cy="259045"/>
    <xdr:sp macro="" textlink="">
      <xdr:nvSpPr>
        <xdr:cNvPr id="325" name="【市民会館】&#10;一人当たり面積平均値テキスト"/>
        <xdr:cNvSpPr txBox="1"/>
      </xdr:nvSpPr>
      <xdr:spPr>
        <a:xfrm>
          <a:off x="10566400" y="1782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xdr:rowOff>
    </xdr:from>
    <xdr:to>
      <xdr:col>15</xdr:col>
      <xdr:colOff>231775</xdr:colOff>
      <xdr:row>104</xdr:row>
      <xdr:rowOff>115570</xdr:rowOff>
    </xdr:to>
    <xdr:sp macro="" textlink="">
      <xdr:nvSpPr>
        <xdr:cNvPr id="326" name="フローチャート : 判断 325"/>
        <xdr:cNvSpPr/>
      </xdr:nvSpPr>
      <xdr:spPr>
        <a:xfrm>
          <a:off x="10426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31114</xdr:rowOff>
    </xdr:from>
    <xdr:to>
      <xdr:col>15</xdr:col>
      <xdr:colOff>231775</xdr:colOff>
      <xdr:row>103</xdr:row>
      <xdr:rowOff>132714</xdr:rowOff>
    </xdr:to>
    <xdr:sp macro="" textlink="">
      <xdr:nvSpPr>
        <xdr:cNvPr id="332" name="円/楕円 331"/>
        <xdr:cNvSpPr/>
      </xdr:nvSpPr>
      <xdr:spPr>
        <a:xfrm>
          <a:off x="10426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53991</xdr:rowOff>
    </xdr:from>
    <xdr:ext cx="469744" cy="259045"/>
    <xdr:sp macro="" textlink="">
      <xdr:nvSpPr>
        <xdr:cNvPr id="333" name="【市民会館】&#10;一人当たり面積該当値テキスト"/>
        <xdr:cNvSpPr txBox="1"/>
      </xdr:nvSpPr>
      <xdr:spPr>
        <a:xfrm>
          <a:off x="10566400"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1" name="正方形/長方形 340"/>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4" name="テキスト ボックス 3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6" name="テキスト ボックス 34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6" name="テキスト ボックス 35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8" name="テキスト ボックス 35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33746</xdr:rowOff>
    </xdr:from>
    <xdr:to>
      <xdr:col>23</xdr:col>
      <xdr:colOff>516889</xdr:colOff>
      <xdr:row>43</xdr:row>
      <xdr:rowOff>2722</xdr:rowOff>
    </xdr:to>
    <xdr:cxnSp macro="">
      <xdr:nvCxnSpPr>
        <xdr:cNvPr id="360" name="直線コネクタ 359"/>
        <xdr:cNvCxnSpPr/>
      </xdr:nvCxnSpPr>
      <xdr:spPr>
        <a:xfrm flipV="1">
          <a:off x="16318864" y="5863046"/>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43</xdr:row>
      <xdr:rowOff>6549</xdr:rowOff>
    </xdr:from>
    <xdr:ext cx="405111" cy="259045"/>
    <xdr:sp macro="" textlink="">
      <xdr:nvSpPr>
        <xdr:cNvPr id="361" name="【一般廃棄物処理施設】&#10;有形固定資産減価償却率最小値テキスト"/>
        <xdr:cNvSpPr txBox="1"/>
      </xdr:nvSpPr>
      <xdr:spPr>
        <a:xfrm>
          <a:off x="16408400" y="73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43</xdr:row>
      <xdr:rowOff>2722</xdr:rowOff>
    </xdr:from>
    <xdr:to>
      <xdr:col>23</xdr:col>
      <xdr:colOff>606425</xdr:colOff>
      <xdr:row>43</xdr:row>
      <xdr:rowOff>2722</xdr:rowOff>
    </xdr:to>
    <xdr:cxnSp macro="">
      <xdr:nvCxnSpPr>
        <xdr:cNvPr id="362" name="直線コネクタ 361"/>
        <xdr:cNvCxnSpPr/>
      </xdr:nvCxnSpPr>
      <xdr:spPr>
        <a:xfrm>
          <a:off x="16230600" y="737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151873</xdr:rowOff>
    </xdr:from>
    <xdr:ext cx="405111" cy="259045"/>
    <xdr:sp macro="" textlink="">
      <xdr:nvSpPr>
        <xdr:cNvPr id="363" name="【一般廃棄物処理施設】&#10;有形固定資産減価償却率最大値テキスト"/>
        <xdr:cNvSpPr txBox="1"/>
      </xdr:nvSpPr>
      <xdr:spPr>
        <a:xfrm>
          <a:off x="164084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34</xdr:row>
      <xdr:rowOff>33746</xdr:rowOff>
    </xdr:from>
    <xdr:to>
      <xdr:col>23</xdr:col>
      <xdr:colOff>606425</xdr:colOff>
      <xdr:row>34</xdr:row>
      <xdr:rowOff>33746</xdr:rowOff>
    </xdr:to>
    <xdr:cxnSp macro="">
      <xdr:nvCxnSpPr>
        <xdr:cNvPr id="364" name="直線コネクタ 363"/>
        <xdr:cNvCxnSpPr/>
      </xdr:nvCxnSpPr>
      <xdr:spPr>
        <a:xfrm>
          <a:off x="16230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136451</xdr:rowOff>
    </xdr:from>
    <xdr:ext cx="405111" cy="259045"/>
    <xdr:sp macro="" textlink="">
      <xdr:nvSpPr>
        <xdr:cNvPr id="365" name="【一般廃棄物処理施設】&#10;有形固定資産減価償却率平均値テキスト"/>
        <xdr:cNvSpPr txBox="1"/>
      </xdr:nvSpPr>
      <xdr:spPr>
        <a:xfrm>
          <a:off x="16408400" y="648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113574</xdr:rowOff>
    </xdr:from>
    <xdr:to>
      <xdr:col>23</xdr:col>
      <xdr:colOff>568325</xdr:colOff>
      <xdr:row>39</xdr:row>
      <xdr:rowOff>43724</xdr:rowOff>
    </xdr:to>
    <xdr:sp macro="" textlink="">
      <xdr:nvSpPr>
        <xdr:cNvPr id="366" name="フローチャート : 判断 365"/>
        <xdr:cNvSpPr/>
      </xdr:nvSpPr>
      <xdr:spPr>
        <a:xfrm>
          <a:off x="16268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156028</xdr:rowOff>
    </xdr:from>
    <xdr:to>
      <xdr:col>23</xdr:col>
      <xdr:colOff>568325</xdr:colOff>
      <xdr:row>41</xdr:row>
      <xdr:rowOff>86178</xdr:rowOff>
    </xdr:to>
    <xdr:sp macro="" textlink="">
      <xdr:nvSpPr>
        <xdr:cNvPr id="372" name="円/楕円 371"/>
        <xdr:cNvSpPr/>
      </xdr:nvSpPr>
      <xdr:spPr>
        <a:xfrm>
          <a:off x="16268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134455</xdr:rowOff>
    </xdr:from>
    <xdr:ext cx="405111" cy="259045"/>
    <xdr:sp macro="" textlink="">
      <xdr:nvSpPr>
        <xdr:cNvPr id="373" name="【一般廃棄物処理施設】&#10;有形固定資産減価償却率該当値テキスト"/>
        <xdr:cNvSpPr txBox="1"/>
      </xdr:nvSpPr>
      <xdr:spPr>
        <a:xfrm>
          <a:off x="164084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5" name="テキスト ボックス 38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7" name="テキスト ボックス 38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9" name="テキスト ボックス 3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1" name="テキスト ボックス 3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3" name="テキスト ボックス 3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71575</xdr:rowOff>
    </xdr:from>
    <xdr:to>
      <xdr:col>32</xdr:col>
      <xdr:colOff>186689</xdr:colOff>
      <xdr:row>42</xdr:row>
      <xdr:rowOff>21062</xdr:rowOff>
    </xdr:to>
    <xdr:cxnSp macro="">
      <xdr:nvCxnSpPr>
        <xdr:cNvPr id="397" name="直線コネクタ 396"/>
        <xdr:cNvCxnSpPr/>
      </xdr:nvCxnSpPr>
      <xdr:spPr>
        <a:xfrm flipV="1">
          <a:off x="22160864" y="5729425"/>
          <a:ext cx="0" cy="14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24889</xdr:rowOff>
    </xdr:from>
    <xdr:ext cx="469744" cy="259045"/>
    <xdr:sp macro="" textlink="">
      <xdr:nvSpPr>
        <xdr:cNvPr id="398" name="【一般廃棄物処理施設】&#10;一人当たり有形固定資産（償却資産）額最小値テキスト"/>
        <xdr:cNvSpPr txBox="1"/>
      </xdr:nvSpPr>
      <xdr:spPr>
        <a:xfrm>
          <a:off x="22250400" y="722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a:t>
          </a:r>
          <a:endParaRPr kumimoji="1" lang="ja-JP" altLang="en-US" sz="1000" b="1">
            <a:latin typeface="ＭＳ Ｐゴシック"/>
          </a:endParaRPr>
        </a:p>
      </xdr:txBody>
    </xdr:sp>
    <xdr:clientData/>
  </xdr:oneCellAnchor>
  <xdr:twoCellAnchor>
    <xdr:from>
      <xdr:col>32</xdr:col>
      <xdr:colOff>98425</xdr:colOff>
      <xdr:row>42</xdr:row>
      <xdr:rowOff>21062</xdr:rowOff>
    </xdr:from>
    <xdr:to>
      <xdr:col>32</xdr:col>
      <xdr:colOff>276225</xdr:colOff>
      <xdr:row>42</xdr:row>
      <xdr:rowOff>21062</xdr:rowOff>
    </xdr:to>
    <xdr:cxnSp macro="">
      <xdr:nvCxnSpPr>
        <xdr:cNvPr id="399" name="直線コネクタ 398"/>
        <xdr:cNvCxnSpPr/>
      </xdr:nvCxnSpPr>
      <xdr:spPr>
        <a:xfrm>
          <a:off x="22072600" y="722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18252</xdr:rowOff>
    </xdr:from>
    <xdr:ext cx="599010" cy="259045"/>
    <xdr:sp macro="" textlink="">
      <xdr:nvSpPr>
        <xdr:cNvPr id="400" name="【一般廃棄物処理施設】&#10;一人当たり有形固定資産（償却資産）額最大値テキスト"/>
        <xdr:cNvSpPr txBox="1"/>
      </xdr:nvSpPr>
      <xdr:spPr>
        <a:xfrm>
          <a:off x="22250400" y="55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198,107</a:t>
          </a:r>
          <a:endParaRPr kumimoji="1" lang="ja-JP" altLang="en-US" sz="1000" b="1">
            <a:latin typeface="ＭＳ Ｐゴシック"/>
          </a:endParaRPr>
        </a:p>
      </xdr:txBody>
    </xdr:sp>
    <xdr:clientData/>
  </xdr:oneCellAnchor>
  <xdr:twoCellAnchor>
    <xdr:from>
      <xdr:col>32</xdr:col>
      <xdr:colOff>98425</xdr:colOff>
      <xdr:row>33</xdr:row>
      <xdr:rowOff>71575</xdr:rowOff>
    </xdr:from>
    <xdr:to>
      <xdr:col>32</xdr:col>
      <xdr:colOff>276225</xdr:colOff>
      <xdr:row>33</xdr:row>
      <xdr:rowOff>71575</xdr:rowOff>
    </xdr:to>
    <xdr:cxnSp macro="">
      <xdr:nvCxnSpPr>
        <xdr:cNvPr id="401" name="直線コネクタ 400"/>
        <xdr:cNvCxnSpPr/>
      </xdr:nvCxnSpPr>
      <xdr:spPr>
        <a:xfrm>
          <a:off x="22072600" y="572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161381</xdr:rowOff>
    </xdr:from>
    <xdr:ext cx="599010" cy="259045"/>
    <xdr:sp macro="" textlink="">
      <xdr:nvSpPr>
        <xdr:cNvPr id="402" name="【一般廃棄物処理施設】&#10;一人当たり有形固定資産（償却資産）額平均値テキスト"/>
        <xdr:cNvSpPr txBox="1"/>
      </xdr:nvSpPr>
      <xdr:spPr>
        <a:xfrm>
          <a:off x="22250400" y="6162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115,157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138504</xdr:rowOff>
    </xdr:from>
    <xdr:to>
      <xdr:col>32</xdr:col>
      <xdr:colOff>238125</xdr:colOff>
      <xdr:row>37</xdr:row>
      <xdr:rowOff>68654</xdr:rowOff>
    </xdr:to>
    <xdr:sp macro="" textlink="">
      <xdr:nvSpPr>
        <xdr:cNvPr id="403" name="フローチャート : 判断 402"/>
        <xdr:cNvSpPr/>
      </xdr:nvSpPr>
      <xdr:spPr>
        <a:xfrm>
          <a:off x="22110700" y="63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141712</xdr:rowOff>
    </xdr:from>
    <xdr:to>
      <xdr:col>32</xdr:col>
      <xdr:colOff>238125</xdr:colOff>
      <xdr:row>42</xdr:row>
      <xdr:rowOff>71862</xdr:rowOff>
    </xdr:to>
    <xdr:sp macro="" textlink="">
      <xdr:nvSpPr>
        <xdr:cNvPr id="409" name="円/楕円 408"/>
        <xdr:cNvSpPr/>
      </xdr:nvSpPr>
      <xdr:spPr>
        <a:xfrm>
          <a:off x="22110700" y="7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56639</xdr:rowOff>
    </xdr:from>
    <xdr:ext cx="469744" cy="259045"/>
    <xdr:sp macro="" textlink="">
      <xdr:nvSpPr>
        <xdr:cNvPr id="410" name="【一般廃棄物処理施設】&#10;一人当たり有形固定資産（償却資産）額該当値テキスト"/>
        <xdr:cNvSpPr txBox="1"/>
      </xdr:nvSpPr>
      <xdr:spPr>
        <a:xfrm>
          <a:off x="22250400" y="70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80010</xdr:rowOff>
    </xdr:from>
    <xdr:to>
      <xdr:col>23</xdr:col>
      <xdr:colOff>516889</xdr:colOff>
      <xdr:row>64</xdr:row>
      <xdr:rowOff>64008</xdr:rowOff>
    </xdr:to>
    <xdr:cxnSp macro="">
      <xdr:nvCxnSpPr>
        <xdr:cNvPr id="433" name="直線コネクタ 432"/>
        <xdr:cNvCxnSpPr/>
      </xdr:nvCxnSpPr>
      <xdr:spPr>
        <a:xfrm flipV="1">
          <a:off x="16318864" y="9509760"/>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67835</xdr:rowOff>
    </xdr:from>
    <xdr:ext cx="405111" cy="259045"/>
    <xdr:sp macro="" textlink="">
      <xdr:nvSpPr>
        <xdr:cNvPr id="434" name="【保健センター・保健所】&#10;有形固定資産減価償却率最小値テキスト"/>
        <xdr:cNvSpPr txBox="1"/>
      </xdr:nvSpPr>
      <xdr:spPr>
        <a:xfrm>
          <a:off x="16408400" y="1104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23</xdr:col>
      <xdr:colOff>428625</xdr:colOff>
      <xdr:row>64</xdr:row>
      <xdr:rowOff>64008</xdr:rowOff>
    </xdr:from>
    <xdr:to>
      <xdr:col>23</xdr:col>
      <xdr:colOff>606425</xdr:colOff>
      <xdr:row>64</xdr:row>
      <xdr:rowOff>64008</xdr:rowOff>
    </xdr:to>
    <xdr:cxnSp macro="">
      <xdr:nvCxnSpPr>
        <xdr:cNvPr id="435" name="直線コネクタ 434"/>
        <xdr:cNvCxnSpPr/>
      </xdr:nvCxnSpPr>
      <xdr:spPr>
        <a:xfrm>
          <a:off x="16230600" y="1103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26687</xdr:rowOff>
    </xdr:from>
    <xdr:ext cx="405111" cy="259045"/>
    <xdr:sp macro="" textlink="">
      <xdr:nvSpPr>
        <xdr:cNvPr id="436" name="【保健センター・保健所】&#10;有形固定資産減価償却率最大値テキスト"/>
        <xdr:cNvSpPr txBox="1"/>
      </xdr:nvSpPr>
      <xdr:spPr>
        <a:xfrm>
          <a:off x="164084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55</xdr:row>
      <xdr:rowOff>80010</xdr:rowOff>
    </xdr:from>
    <xdr:to>
      <xdr:col>23</xdr:col>
      <xdr:colOff>606425</xdr:colOff>
      <xdr:row>55</xdr:row>
      <xdr:rowOff>80010</xdr:rowOff>
    </xdr:to>
    <xdr:cxnSp macro="">
      <xdr:nvCxnSpPr>
        <xdr:cNvPr id="437" name="直線コネクタ 436"/>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35069</xdr:rowOff>
    </xdr:from>
    <xdr:ext cx="405111" cy="259045"/>
    <xdr:sp macro="" textlink="">
      <xdr:nvSpPr>
        <xdr:cNvPr id="438" name="【保健センター・保健所】&#10;有形固定資産減価償却率平均値テキスト"/>
        <xdr:cNvSpPr txBox="1"/>
      </xdr:nvSpPr>
      <xdr:spPr>
        <a:xfrm>
          <a:off x="16408400" y="10836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56642</xdr:rowOff>
    </xdr:from>
    <xdr:to>
      <xdr:col>23</xdr:col>
      <xdr:colOff>568325</xdr:colOff>
      <xdr:row>63</xdr:row>
      <xdr:rowOff>158242</xdr:rowOff>
    </xdr:to>
    <xdr:sp macro="" textlink="">
      <xdr:nvSpPr>
        <xdr:cNvPr id="439" name="フローチャート : 判断 438"/>
        <xdr:cNvSpPr/>
      </xdr:nvSpPr>
      <xdr:spPr>
        <a:xfrm>
          <a:off x="16268700" y="1085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29210</xdr:rowOff>
    </xdr:from>
    <xdr:to>
      <xdr:col>23</xdr:col>
      <xdr:colOff>568325</xdr:colOff>
      <xdr:row>55</xdr:row>
      <xdr:rowOff>130810</xdr:rowOff>
    </xdr:to>
    <xdr:sp macro="" textlink="">
      <xdr:nvSpPr>
        <xdr:cNvPr id="445" name="円/楕円 444"/>
        <xdr:cNvSpPr/>
      </xdr:nvSpPr>
      <xdr:spPr>
        <a:xfrm>
          <a:off x="162687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153687</xdr:rowOff>
    </xdr:from>
    <xdr:ext cx="405111" cy="259045"/>
    <xdr:sp macro="" textlink="">
      <xdr:nvSpPr>
        <xdr:cNvPr id="446" name="【保健センター・保健所】&#10;有形固定資産減価償却率該当値テキスト"/>
        <xdr:cNvSpPr txBox="1"/>
      </xdr:nvSpPr>
      <xdr:spPr>
        <a:xfrm>
          <a:off x="16408400"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7" name="正方形/長方形 44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4" name="正方形/長方形 45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68580</xdr:rowOff>
    </xdr:to>
    <xdr:cxnSp macro="">
      <xdr:nvCxnSpPr>
        <xdr:cNvPr id="469" name="直線コネクタ 468"/>
        <xdr:cNvCxnSpPr/>
      </xdr:nvCxnSpPr>
      <xdr:spPr>
        <a:xfrm flipV="1">
          <a:off x="22160864" y="962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72407</xdr:rowOff>
    </xdr:from>
    <xdr:ext cx="469744" cy="259045"/>
    <xdr:sp macro="" textlink="">
      <xdr:nvSpPr>
        <xdr:cNvPr id="470" name="【保健センター・保健所】&#10;一人当たり面積最小値テキスト"/>
        <xdr:cNvSpPr txBox="1"/>
      </xdr:nvSpPr>
      <xdr:spPr>
        <a:xfrm>
          <a:off x="222504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64</xdr:row>
      <xdr:rowOff>68580</xdr:rowOff>
    </xdr:from>
    <xdr:to>
      <xdr:col>32</xdr:col>
      <xdr:colOff>276225</xdr:colOff>
      <xdr:row>64</xdr:row>
      <xdr:rowOff>68580</xdr:rowOff>
    </xdr:to>
    <xdr:cxnSp macro="">
      <xdr:nvCxnSpPr>
        <xdr:cNvPr id="471" name="直線コネクタ 470"/>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72"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73" name="直線コネクタ 472"/>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109237</xdr:rowOff>
    </xdr:from>
    <xdr:ext cx="469744" cy="259045"/>
    <xdr:sp macro="" textlink="">
      <xdr:nvSpPr>
        <xdr:cNvPr id="474" name="【保健センター・保健所】&#10;一人当たり面積平均値テキスト"/>
        <xdr:cNvSpPr txBox="1"/>
      </xdr:nvSpPr>
      <xdr:spPr>
        <a:xfrm>
          <a:off x="22250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475" name="フローチャート : 判断 474"/>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81" name="円/楕円 48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82"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133350</xdr:rowOff>
    </xdr:to>
    <xdr:cxnSp macro="">
      <xdr:nvCxnSpPr>
        <xdr:cNvPr id="507" name="直線コネクタ 506"/>
        <xdr:cNvCxnSpPr/>
      </xdr:nvCxnSpPr>
      <xdr:spPr>
        <a:xfrm flipV="1">
          <a:off x="16318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508" name="【消防施設】&#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509" name="直線コネクタ 508"/>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158766</xdr:rowOff>
    </xdr:from>
    <xdr:ext cx="405111" cy="259045"/>
    <xdr:sp macro="" textlink="">
      <xdr:nvSpPr>
        <xdr:cNvPr id="512" name="【消防施設】&#10;有形固定資産減価償却率平均値テキスト"/>
        <xdr:cNvSpPr txBox="1"/>
      </xdr:nvSpPr>
      <xdr:spPr>
        <a:xfrm>
          <a:off x="16408400" y="14389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135889</xdr:rowOff>
    </xdr:from>
    <xdr:to>
      <xdr:col>23</xdr:col>
      <xdr:colOff>568325</xdr:colOff>
      <xdr:row>85</xdr:row>
      <xdr:rowOff>66039</xdr:rowOff>
    </xdr:to>
    <xdr:sp macro="" textlink="">
      <xdr:nvSpPr>
        <xdr:cNvPr id="513" name="フローチャート : 判断 512"/>
        <xdr:cNvSpPr/>
      </xdr:nvSpPr>
      <xdr:spPr>
        <a:xfrm>
          <a:off x="16268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143511</xdr:rowOff>
    </xdr:from>
    <xdr:to>
      <xdr:col>23</xdr:col>
      <xdr:colOff>568325</xdr:colOff>
      <xdr:row>85</xdr:row>
      <xdr:rowOff>73661</xdr:rowOff>
    </xdr:to>
    <xdr:sp macro="" textlink="">
      <xdr:nvSpPr>
        <xdr:cNvPr id="519" name="円/楕円 518"/>
        <xdr:cNvSpPr/>
      </xdr:nvSpPr>
      <xdr:spPr>
        <a:xfrm>
          <a:off x="16268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114318</xdr:rowOff>
    </xdr:from>
    <xdr:ext cx="405111" cy="259045"/>
    <xdr:sp macro="" textlink="">
      <xdr:nvSpPr>
        <xdr:cNvPr id="520" name="【消防施設】&#10;有形固定資産減価償却率該当値テキスト"/>
        <xdr:cNvSpPr txBox="1"/>
      </xdr:nvSpPr>
      <xdr:spPr>
        <a:xfrm>
          <a:off x="16408400" y="1451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1" name="正方形/長方形 52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8" name="正方形/長方形 52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1" name="直線コネクタ 5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2" name="テキスト ボックス 5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3" name="直線コネクタ 5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4" name="テキスト ボックス 5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5" name="直線コネクタ 5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6" name="テキスト ボックス 5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7" name="直線コネクタ 5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8" name="テキスト ボックス 5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9" name="直線コネクタ 5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0" name="テキスト ボックス 5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1" name="直線コネクタ 5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2" name="テキスト ボックス 5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5443</xdr:rowOff>
    </xdr:to>
    <xdr:cxnSp macro="">
      <xdr:nvCxnSpPr>
        <xdr:cNvPr id="546" name="直線コネクタ 545"/>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7"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8" name="直線コネクタ 54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49"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50" name="直線コネクタ 549"/>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107241</xdr:rowOff>
    </xdr:from>
    <xdr:ext cx="469744" cy="259045"/>
    <xdr:sp macro="" textlink="">
      <xdr:nvSpPr>
        <xdr:cNvPr id="551" name="【消防施設】&#10;一人当たり面積平均値テキスト"/>
        <xdr:cNvSpPr txBox="1"/>
      </xdr:nvSpPr>
      <xdr:spPr>
        <a:xfrm>
          <a:off x="22250400" y="1416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128814</xdr:rowOff>
    </xdr:from>
    <xdr:to>
      <xdr:col>32</xdr:col>
      <xdr:colOff>238125</xdr:colOff>
      <xdr:row>83</xdr:row>
      <xdr:rowOff>58964</xdr:rowOff>
    </xdr:to>
    <xdr:sp macro="" textlink="">
      <xdr:nvSpPr>
        <xdr:cNvPr id="552" name="フローチャート : 判断 551"/>
        <xdr:cNvSpPr/>
      </xdr:nvSpPr>
      <xdr:spPr>
        <a:xfrm>
          <a:off x="22110700" y="1418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8" name="円/楕円 557"/>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10177</xdr:rowOff>
    </xdr:from>
    <xdr:ext cx="469744" cy="259045"/>
    <xdr:sp macro="" textlink="">
      <xdr:nvSpPr>
        <xdr:cNvPr id="559" name="【消防施設】&#10;一人当たり面積該当値テキスト"/>
        <xdr:cNvSpPr txBox="1"/>
      </xdr:nvSpPr>
      <xdr:spPr>
        <a:xfrm>
          <a:off x="222504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2" name="テキスト ボックス 5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2" name="テキスト ボックス 5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123552</xdr:rowOff>
    </xdr:from>
    <xdr:to>
      <xdr:col>23</xdr:col>
      <xdr:colOff>516889</xdr:colOff>
      <xdr:row>109</xdr:row>
      <xdr:rowOff>38644</xdr:rowOff>
    </xdr:to>
    <xdr:cxnSp macro="">
      <xdr:nvCxnSpPr>
        <xdr:cNvPr id="586" name="直線コネクタ 585"/>
        <xdr:cNvCxnSpPr/>
      </xdr:nvCxnSpPr>
      <xdr:spPr>
        <a:xfrm flipV="1">
          <a:off x="16318864" y="17097102"/>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42471</xdr:rowOff>
    </xdr:from>
    <xdr:ext cx="405111" cy="259045"/>
    <xdr:sp macro="" textlink="">
      <xdr:nvSpPr>
        <xdr:cNvPr id="587" name="【庁舎】&#10;有形固定資産減価償却率最小値テキスト"/>
        <xdr:cNvSpPr txBox="1"/>
      </xdr:nvSpPr>
      <xdr:spPr>
        <a:xfrm>
          <a:off x="164084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109</xdr:row>
      <xdr:rowOff>38644</xdr:rowOff>
    </xdr:from>
    <xdr:to>
      <xdr:col>23</xdr:col>
      <xdr:colOff>606425</xdr:colOff>
      <xdr:row>109</xdr:row>
      <xdr:rowOff>38644</xdr:rowOff>
    </xdr:to>
    <xdr:cxnSp macro="">
      <xdr:nvCxnSpPr>
        <xdr:cNvPr id="588" name="直線コネクタ 587"/>
        <xdr:cNvCxnSpPr/>
      </xdr:nvCxnSpPr>
      <xdr:spPr>
        <a:xfrm>
          <a:off x="16230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70229</xdr:rowOff>
    </xdr:from>
    <xdr:ext cx="405111" cy="259045"/>
    <xdr:sp macro="" textlink="">
      <xdr:nvSpPr>
        <xdr:cNvPr id="589" name="【庁舎】&#10;有形固定資産減価償却率最大値テキスト"/>
        <xdr:cNvSpPr txBox="1"/>
      </xdr:nvSpPr>
      <xdr:spPr>
        <a:xfrm>
          <a:off x="16408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23</xdr:col>
      <xdr:colOff>428625</xdr:colOff>
      <xdr:row>99</xdr:row>
      <xdr:rowOff>123552</xdr:rowOff>
    </xdr:from>
    <xdr:to>
      <xdr:col>23</xdr:col>
      <xdr:colOff>606425</xdr:colOff>
      <xdr:row>99</xdr:row>
      <xdr:rowOff>123552</xdr:rowOff>
    </xdr:to>
    <xdr:cxnSp macro="">
      <xdr:nvCxnSpPr>
        <xdr:cNvPr id="590" name="直線コネクタ 589"/>
        <xdr:cNvCxnSpPr/>
      </xdr:nvCxnSpPr>
      <xdr:spPr>
        <a:xfrm>
          <a:off x="16230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134456</xdr:rowOff>
    </xdr:from>
    <xdr:ext cx="405111" cy="259045"/>
    <xdr:sp macro="" textlink="">
      <xdr:nvSpPr>
        <xdr:cNvPr id="591" name="【庁舎】&#10;有形固定資産減価償却率平均値テキスト"/>
        <xdr:cNvSpPr txBox="1"/>
      </xdr:nvSpPr>
      <xdr:spPr>
        <a:xfrm>
          <a:off x="164084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156029</xdr:rowOff>
    </xdr:from>
    <xdr:to>
      <xdr:col>23</xdr:col>
      <xdr:colOff>568325</xdr:colOff>
      <xdr:row>105</xdr:row>
      <xdr:rowOff>86179</xdr:rowOff>
    </xdr:to>
    <xdr:sp macro="" textlink="">
      <xdr:nvSpPr>
        <xdr:cNvPr id="592" name="フローチャート : 判断 59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44994</xdr:rowOff>
    </xdr:from>
    <xdr:to>
      <xdr:col>23</xdr:col>
      <xdr:colOff>568325</xdr:colOff>
      <xdr:row>102</xdr:row>
      <xdr:rowOff>146594</xdr:rowOff>
    </xdr:to>
    <xdr:sp macro="" textlink="">
      <xdr:nvSpPr>
        <xdr:cNvPr id="598" name="円/楕円 597"/>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67871</xdr:rowOff>
    </xdr:from>
    <xdr:ext cx="405111" cy="259045"/>
    <xdr:sp macro="" textlink="">
      <xdr:nvSpPr>
        <xdr:cNvPr id="599" name="【庁舎】&#10;有形固定資産減価償却率該当値テキスト"/>
        <xdr:cNvSpPr txBox="1"/>
      </xdr:nvSpPr>
      <xdr:spPr>
        <a:xfrm>
          <a:off x="164084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137161</xdr:rowOff>
    </xdr:from>
    <xdr:to>
      <xdr:col>32</xdr:col>
      <xdr:colOff>186689</xdr:colOff>
      <xdr:row>108</xdr:row>
      <xdr:rowOff>22861</xdr:rowOff>
    </xdr:to>
    <xdr:cxnSp macro="">
      <xdr:nvCxnSpPr>
        <xdr:cNvPr id="623" name="直線コネクタ 622"/>
        <xdr:cNvCxnSpPr/>
      </xdr:nvCxnSpPr>
      <xdr:spPr>
        <a:xfrm flipV="1">
          <a:off x="22160864" y="1711071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26688</xdr:rowOff>
    </xdr:from>
    <xdr:ext cx="469744" cy="259045"/>
    <xdr:sp macro="" textlink="">
      <xdr:nvSpPr>
        <xdr:cNvPr id="624" name="【庁舎】&#10;一人当たり面積最小値テキスト"/>
        <xdr:cNvSpPr txBox="1"/>
      </xdr:nvSpPr>
      <xdr:spPr>
        <a:xfrm>
          <a:off x="22250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22861</xdr:rowOff>
    </xdr:from>
    <xdr:to>
      <xdr:col>32</xdr:col>
      <xdr:colOff>276225</xdr:colOff>
      <xdr:row>108</xdr:row>
      <xdr:rowOff>22861</xdr:rowOff>
    </xdr:to>
    <xdr:cxnSp macro="">
      <xdr:nvCxnSpPr>
        <xdr:cNvPr id="625" name="直線コネクタ 62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83838</xdr:rowOff>
    </xdr:from>
    <xdr:ext cx="469744" cy="259045"/>
    <xdr:sp macro="" textlink="">
      <xdr:nvSpPr>
        <xdr:cNvPr id="626" name="【庁舎】&#10;一人当たり面積最大値テキスト"/>
        <xdr:cNvSpPr txBox="1"/>
      </xdr:nvSpPr>
      <xdr:spPr>
        <a:xfrm>
          <a:off x="22250400" y="1688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0.409</a:t>
          </a:r>
          <a:endParaRPr kumimoji="1" lang="ja-JP" altLang="en-US" sz="1000" b="1">
            <a:latin typeface="ＭＳ Ｐゴシック"/>
          </a:endParaRPr>
        </a:p>
      </xdr:txBody>
    </xdr:sp>
    <xdr:clientData/>
  </xdr:oneCellAnchor>
  <xdr:twoCellAnchor>
    <xdr:from>
      <xdr:col>32</xdr:col>
      <xdr:colOff>98425</xdr:colOff>
      <xdr:row>99</xdr:row>
      <xdr:rowOff>137161</xdr:rowOff>
    </xdr:from>
    <xdr:to>
      <xdr:col>32</xdr:col>
      <xdr:colOff>276225</xdr:colOff>
      <xdr:row>99</xdr:row>
      <xdr:rowOff>137161</xdr:rowOff>
    </xdr:to>
    <xdr:cxnSp macro="">
      <xdr:nvCxnSpPr>
        <xdr:cNvPr id="627" name="直線コネクタ 626"/>
        <xdr:cNvCxnSpPr/>
      </xdr:nvCxnSpPr>
      <xdr:spPr>
        <a:xfrm>
          <a:off x="22072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55897</xdr:rowOff>
    </xdr:from>
    <xdr:ext cx="469744" cy="259045"/>
    <xdr:sp macro="" textlink="">
      <xdr:nvSpPr>
        <xdr:cNvPr id="628" name="【庁舎】&#10;一人当たり面積平均値テキスト"/>
        <xdr:cNvSpPr txBox="1"/>
      </xdr:nvSpPr>
      <xdr:spPr>
        <a:xfrm>
          <a:off x="222504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629" name="フローチャート : 判断 628"/>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63500</xdr:rowOff>
    </xdr:from>
    <xdr:to>
      <xdr:col>32</xdr:col>
      <xdr:colOff>238125</xdr:colOff>
      <xdr:row>104</xdr:row>
      <xdr:rowOff>165100</xdr:rowOff>
    </xdr:to>
    <xdr:sp macro="" textlink="">
      <xdr:nvSpPr>
        <xdr:cNvPr id="635" name="円/楕円 634"/>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41927</xdr:rowOff>
    </xdr:from>
    <xdr:ext cx="469744" cy="259045"/>
    <xdr:sp macro="" textlink="">
      <xdr:nvSpPr>
        <xdr:cNvPr id="636" name="【庁舎】&#10;一人当たり面積該当値テキスト"/>
        <xdr:cNvSpPr txBox="1"/>
      </xdr:nvSpPr>
      <xdr:spPr>
        <a:xfrm>
          <a:off x="222504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7" name="正方形/長方形 63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9" name="テキスト ボックス 63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a:rPr>
            <a:t>【</a:t>
          </a:r>
          <a:r>
            <a:rPr kumimoji="1" lang="ja-JP" altLang="en-US" sz="1000">
              <a:latin typeface="ＭＳ Ｐゴシック"/>
            </a:rPr>
            <a:t>図書館</a:t>
          </a:r>
          <a:r>
            <a:rPr kumimoji="1" lang="en-US" altLang="ja-JP" sz="1000">
              <a:latin typeface="ＭＳ Ｐゴシック"/>
            </a:rPr>
            <a:t>】</a:t>
          </a:r>
          <a:r>
            <a:rPr kumimoji="1" lang="ja-JP" altLang="en-US" sz="1000">
              <a:latin typeface="ＭＳ Ｐゴシック"/>
            </a:rPr>
            <a:t>図書館は昭和５４年度に建設した本館部分と、子ども図書に特化した子ども図書館を有しているため、人口一人あたりの面積は広くなっている。</a:t>
          </a:r>
          <a:endParaRPr kumimoji="1" lang="en-US" altLang="ja-JP" sz="1000">
            <a:latin typeface="ＭＳ Ｐゴシック"/>
          </a:endParaRPr>
        </a:p>
        <a:p>
          <a:r>
            <a:rPr kumimoji="1" lang="en-US" altLang="ja-JP" sz="1000">
              <a:latin typeface="ＭＳ Ｐゴシック"/>
            </a:rPr>
            <a:t>【</a:t>
          </a:r>
          <a:r>
            <a:rPr kumimoji="1" lang="ja-JP" altLang="en-US" sz="1000">
              <a:latin typeface="ＭＳ Ｐゴシック"/>
            </a:rPr>
            <a:t>体育館</a:t>
          </a:r>
          <a:r>
            <a:rPr kumimoji="1" lang="en-US" altLang="ja-JP" sz="1000">
              <a:latin typeface="ＭＳ Ｐゴシック"/>
            </a:rPr>
            <a:t>】</a:t>
          </a:r>
          <a:r>
            <a:rPr kumimoji="1" lang="ja-JP" altLang="en-US" sz="1000">
              <a:latin typeface="ＭＳ Ｐゴシック"/>
            </a:rPr>
            <a:t>大きなアリーナを備える総合体育センターには、弓道場を含めた武道館や相撲場なども備えており、人口一人あたりの面積は広くなっている。</a:t>
          </a:r>
          <a:endParaRPr kumimoji="1" lang="en-US" altLang="ja-JP" sz="1000">
            <a:latin typeface="ＭＳ Ｐゴシック"/>
          </a:endParaRPr>
        </a:p>
        <a:p>
          <a:r>
            <a:rPr kumimoji="1" lang="en-US" altLang="ja-JP" sz="1000">
              <a:latin typeface="ＭＳ Ｐゴシック"/>
            </a:rPr>
            <a:t>【</a:t>
          </a:r>
          <a:r>
            <a:rPr kumimoji="1" lang="ja-JP" altLang="en-US" sz="1000">
              <a:latin typeface="ＭＳ Ｐゴシック"/>
            </a:rPr>
            <a:t>福祉施設</a:t>
          </a:r>
          <a:r>
            <a:rPr kumimoji="1" lang="en-US" altLang="ja-JP" sz="1000">
              <a:latin typeface="ＭＳ Ｐゴシック"/>
            </a:rPr>
            <a:t>】</a:t>
          </a:r>
          <a:r>
            <a:rPr kumimoji="1" lang="ja-JP" altLang="en-US" sz="1000">
              <a:latin typeface="ＭＳ Ｐゴシック"/>
            </a:rPr>
            <a:t>主に平成７年に取得した室内ゲートボール場の維持管理を行っており、年数の経過とともに外壁などの損傷が確認されることから、今後適切な修繕を行い施設の延命に努めて行きたい。</a:t>
          </a:r>
          <a:endParaRPr kumimoji="1" lang="en-US" altLang="ja-JP" sz="1000">
            <a:latin typeface="ＭＳ Ｐゴシック"/>
          </a:endParaRPr>
        </a:p>
        <a:p>
          <a:r>
            <a:rPr kumimoji="1" lang="en-US" altLang="ja-JP" sz="1000">
              <a:latin typeface="ＭＳ Ｐゴシック"/>
            </a:rPr>
            <a:t>【</a:t>
          </a:r>
          <a:r>
            <a:rPr kumimoji="1" lang="ja-JP" altLang="en-US" sz="1000">
              <a:latin typeface="ＭＳ Ｐゴシック"/>
            </a:rPr>
            <a:t>市民会館</a:t>
          </a:r>
          <a:r>
            <a:rPr kumimoji="1" lang="en-US" altLang="ja-JP" sz="1000">
              <a:latin typeface="ＭＳ Ｐゴシック"/>
            </a:rPr>
            <a:t>】</a:t>
          </a:r>
          <a:r>
            <a:rPr kumimoji="1" lang="ja-JP" altLang="en-US" sz="1000">
              <a:latin typeface="ＭＳ Ｐゴシック"/>
            </a:rPr>
            <a:t>主に昭和４２年度に建設した大ホールと、平成１９年度に建設した市民交流プラザを有している。いずれの施設も適時適切な時期に改修や設備の更新を行っており、引き続き予防保全の考え方に従い、施設の維持管理を行っていきたい。</a:t>
          </a:r>
          <a:endParaRPr kumimoji="1" lang="en-US" altLang="ja-JP" sz="1000">
            <a:latin typeface="ＭＳ Ｐゴシック"/>
          </a:endParaRPr>
        </a:p>
        <a:p>
          <a:r>
            <a:rPr kumimoji="1" lang="en-US" altLang="ja-JP" sz="1000">
              <a:latin typeface="ＭＳ Ｐゴシック"/>
            </a:rPr>
            <a:t>【</a:t>
          </a:r>
          <a:r>
            <a:rPr kumimoji="1" lang="ja-JP" altLang="en-US" sz="1000">
              <a:latin typeface="ＭＳ Ｐゴシック"/>
            </a:rPr>
            <a:t>一般廃棄物処理施設</a:t>
          </a:r>
          <a:r>
            <a:rPr kumimoji="1" lang="en-US" altLang="ja-JP" sz="1000">
              <a:latin typeface="ＭＳ Ｐゴシック"/>
            </a:rPr>
            <a:t>】</a:t>
          </a:r>
          <a:r>
            <a:rPr kumimoji="1" lang="ja-JP" altLang="en-US" sz="1000">
              <a:latin typeface="ＭＳ Ｐゴシック"/>
            </a:rPr>
            <a:t>ごみ処理・し尿処理については、富山地区広域圏で実施していることから、大規模な施設は有していないところである。</a:t>
          </a:r>
          <a:endParaRPr kumimoji="1" lang="en-US" altLang="ja-JP" sz="1000">
            <a:latin typeface="ＭＳ Ｐゴシック"/>
          </a:endParaRPr>
        </a:p>
        <a:p>
          <a:r>
            <a:rPr kumimoji="1" lang="en-US" altLang="ja-JP" sz="1000">
              <a:latin typeface="ＭＳ Ｐゴシック"/>
            </a:rPr>
            <a:t>【</a:t>
          </a:r>
          <a:r>
            <a:rPr kumimoji="1" lang="ja-JP" altLang="en-US" sz="1000">
              <a:latin typeface="ＭＳ Ｐゴシック"/>
            </a:rPr>
            <a:t>保健センター</a:t>
          </a:r>
          <a:r>
            <a:rPr kumimoji="1" lang="en-US" altLang="ja-JP" sz="1000">
              <a:latin typeface="ＭＳ Ｐゴシック"/>
            </a:rPr>
            <a:t>】</a:t>
          </a:r>
          <a:r>
            <a:rPr kumimoji="1" lang="ja-JP" altLang="en-US" sz="1000">
              <a:latin typeface="ＭＳ Ｐゴシック"/>
            </a:rPr>
            <a:t>昭和５４年に取得した健康センターのみとなっており、</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予防保全の考え方に従い適切な維持管理を行うことで施設の長寿命化をはかることとしている。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消防施設</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消防署庁舎、各分団施設の維持管理を行っているが、いずれの施設も建設から年月が経過しており、減価償却率は６６．９％となっている。各施設については、予防保全の考え方に従い適切な維持管理を行うことで施設の長寿命化をはかることとしてい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庁舎</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昭和３８年に建設した本庁舎をはじめ、西館、東別館で構成されている。平成２４年度に耐震改修とあわせ大規模改修を行ったことから長寿命化が図られており、しばらくは適切な維持管理を継続していくこととしている。</a:t>
          </a:r>
          <a:endParaRPr kumimoji="1" lang="ja-JP" altLang="en-US" sz="10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防災減債事業債、全国防災事業債の元金償還が始まったことなどにより基準財政需要額が増加したが、地方消費税交付金の税率引上げ分の算入により基準財政収入額も増加したため、財政力指数は概ね前年度と同水準の</a:t>
          </a:r>
          <a:r>
            <a:rPr kumimoji="1" lang="en-US" altLang="ja-JP" sz="1300">
              <a:latin typeface="ＭＳ Ｐゴシック"/>
            </a:rPr>
            <a:t>0.70</a:t>
          </a:r>
          <a:r>
            <a:rPr kumimoji="1" lang="ja-JP" altLang="en-US" sz="1300">
              <a:latin typeface="ＭＳ Ｐゴシック"/>
            </a:rPr>
            <a:t>となった。しかしながら、市民税所得割が増加した一方で、家屋分の固定資産税が大きく減少しており、基準財政収入額として算入された市税は減少している。</a:t>
          </a:r>
        </a:p>
        <a:p>
          <a:r>
            <a:rPr kumimoji="1" lang="ja-JP" altLang="en-US" sz="1300">
              <a:latin typeface="ＭＳ Ｐゴシック"/>
            </a:rPr>
            <a:t>　社会保障費の増加など厳しい状況が今後も予測されることから、引き続き市税等の徴収強化に努め、堅固な財政基盤を構築していく。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8" name="直線コネクタ 67"/>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40</xdr:row>
      <xdr:rowOff>6350</xdr:rowOff>
    </xdr:to>
    <xdr:cxnSp macro="">
      <xdr:nvCxnSpPr>
        <xdr:cNvPr id="71" name="直線コネクタ 70"/>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94" name="テキスト ボックス 93"/>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21819</xdr:rowOff>
    </xdr:from>
    <xdr:ext cx="762000" cy="259045"/>
    <xdr:sp macro="" textlink="">
      <xdr:nvSpPr>
        <xdr:cNvPr id="96" name="テキスト ボックス 95"/>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1.8</a:t>
          </a:r>
          <a:r>
            <a:rPr kumimoji="1" lang="ja-JP" altLang="en-US" sz="1300">
              <a:latin typeface="ＭＳ Ｐゴシック"/>
            </a:rPr>
            <a:t>ポイント改善しており、経常収支比率は類似団体内平均、全国平均よりも弾力性がみられる。</a:t>
          </a:r>
        </a:p>
        <a:p>
          <a:r>
            <a:rPr kumimoji="1" lang="ja-JP" altLang="en-US" sz="1300">
              <a:latin typeface="ＭＳ Ｐゴシック"/>
            </a:rPr>
            <a:t>　しかしながら、社会保障に係る経費が年々増加傾向にあることなどから、今後は経常収支比率の上昇が予想される。事務事業評価に基づいて計画的に事業の廃止・縮減を図ることで経常経費の削減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166581</xdr:rowOff>
    </xdr:from>
    <xdr:to>
      <xdr:col>7</xdr:col>
      <xdr:colOff>152400</xdr:colOff>
      <xdr:row>64</xdr:row>
      <xdr:rowOff>67521</xdr:rowOff>
    </xdr:to>
    <xdr:cxnSp macro="">
      <xdr:nvCxnSpPr>
        <xdr:cNvPr id="131" name="直線コネクタ 130"/>
        <xdr:cNvCxnSpPr/>
      </xdr:nvCxnSpPr>
      <xdr:spPr>
        <a:xfrm flipV="1">
          <a:off x="4114800" y="1096793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67521</xdr:rowOff>
    </xdr:to>
    <xdr:cxnSp macro="">
      <xdr:nvCxnSpPr>
        <xdr:cNvPr id="134" name="直線コネクタ 133"/>
        <xdr:cNvCxnSpPr/>
      </xdr:nvCxnSpPr>
      <xdr:spPr>
        <a:xfrm>
          <a:off x="3225800" y="10795000"/>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6" name="テキスト ボックス 135"/>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106256</xdr:rowOff>
    </xdr:to>
    <xdr:cxnSp macro="">
      <xdr:nvCxnSpPr>
        <xdr:cNvPr id="137" name="直線コネクタ 136"/>
        <xdr:cNvCxnSpPr/>
      </xdr:nvCxnSpPr>
      <xdr:spPr>
        <a:xfrm flipV="1">
          <a:off x="2336800" y="107950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39" name="テキスト ボックス 138"/>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63</xdr:row>
      <xdr:rowOff>150495</xdr:rowOff>
    </xdr:to>
    <xdr:cxnSp macro="">
      <xdr:nvCxnSpPr>
        <xdr:cNvPr id="140" name="直線コネクタ 139"/>
        <xdr:cNvCxnSpPr/>
      </xdr:nvCxnSpPr>
      <xdr:spPr>
        <a:xfrm flipV="1">
          <a:off x="1447800" y="109076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36212</xdr:rowOff>
    </xdr:from>
    <xdr:ext cx="762000" cy="259045"/>
    <xdr:sp macro="" textlink="">
      <xdr:nvSpPr>
        <xdr:cNvPr id="142" name="テキスト ボックス 141"/>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115781</xdr:rowOff>
    </xdr:from>
    <xdr:to>
      <xdr:col>7</xdr:col>
      <xdr:colOff>203200</xdr:colOff>
      <xdr:row>64</xdr:row>
      <xdr:rowOff>45931</xdr:rowOff>
    </xdr:to>
    <xdr:sp macro="" textlink="">
      <xdr:nvSpPr>
        <xdr:cNvPr id="150" name="円/楕円 149"/>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132308</xdr:rowOff>
    </xdr:from>
    <xdr:ext cx="762000" cy="259045"/>
    <xdr:sp macro="" textlink="">
      <xdr:nvSpPr>
        <xdr:cNvPr id="151" name="財政構造の弾力性該当値テキスト"/>
        <xdr:cNvSpPr txBox="1"/>
      </xdr:nvSpPr>
      <xdr:spPr>
        <a:xfrm>
          <a:off x="50419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2" name="円/楕円 151"/>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128498</xdr:rowOff>
    </xdr:from>
    <xdr:ext cx="736600" cy="259045"/>
    <xdr:sp macro="" textlink="">
      <xdr:nvSpPr>
        <xdr:cNvPr id="153" name="テキスト ボックス 152"/>
        <xdr:cNvSpPr txBox="1"/>
      </xdr:nvSpPr>
      <xdr:spPr>
        <a:xfrm>
          <a:off x="3733800" y="1075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5" name="テキスト ボックス 15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167233</xdr:rowOff>
    </xdr:from>
    <xdr:ext cx="762000" cy="259045"/>
    <xdr:sp macro="" textlink="">
      <xdr:nvSpPr>
        <xdr:cNvPr id="157" name="テキスト ボックス 156"/>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8" name="円/楕円 157"/>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40022</xdr:rowOff>
    </xdr:from>
    <xdr:ext cx="762000" cy="259045"/>
    <xdr:sp macro="" textlink="">
      <xdr:nvSpPr>
        <xdr:cNvPr id="159" name="テキスト ボックス 158"/>
        <xdr:cNvSpPr txBox="1"/>
      </xdr:nvSpPr>
      <xdr:spPr>
        <a:xfrm>
          <a:off x="1066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いて職員数の抑制に努め、人件費を抑えていることや、施設管理に係る委託料などの圧縮により、人口１人当たり人件費・物件費等決算額は昨年度より若干減少し、類似団体内では最も低い</a:t>
          </a:r>
          <a:r>
            <a:rPr kumimoji="1" lang="en-US" altLang="ja-JP" sz="1300">
              <a:latin typeface="ＭＳ Ｐゴシック"/>
            </a:rPr>
            <a:t>100,094</a:t>
          </a:r>
          <a:r>
            <a:rPr kumimoji="1" lang="ja-JP" altLang="en-US" sz="1300">
              <a:latin typeface="ＭＳ Ｐゴシック"/>
            </a:rPr>
            <a:t>円となっている。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85044</xdr:rowOff>
    </xdr:from>
    <xdr:to>
      <xdr:col>7</xdr:col>
      <xdr:colOff>152400</xdr:colOff>
      <xdr:row>80</xdr:row>
      <xdr:rowOff>85274</xdr:rowOff>
    </xdr:to>
    <xdr:cxnSp macro="">
      <xdr:nvCxnSpPr>
        <xdr:cNvPr id="194" name="直線コネクタ 193"/>
        <xdr:cNvCxnSpPr/>
      </xdr:nvCxnSpPr>
      <xdr:spPr>
        <a:xfrm flipV="1">
          <a:off x="4114800" y="13801044"/>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71310</xdr:rowOff>
    </xdr:from>
    <xdr:to>
      <xdr:col>6</xdr:col>
      <xdr:colOff>0</xdr:colOff>
      <xdr:row>80</xdr:row>
      <xdr:rowOff>85274</xdr:rowOff>
    </xdr:to>
    <xdr:cxnSp macro="">
      <xdr:nvCxnSpPr>
        <xdr:cNvPr id="197" name="直線コネクタ 196"/>
        <xdr:cNvCxnSpPr/>
      </xdr:nvCxnSpPr>
      <xdr:spPr>
        <a:xfrm>
          <a:off x="3225800" y="13787310"/>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71310</xdr:rowOff>
    </xdr:from>
    <xdr:to>
      <xdr:col>4</xdr:col>
      <xdr:colOff>482600</xdr:colOff>
      <xdr:row>80</xdr:row>
      <xdr:rowOff>98569</xdr:rowOff>
    </xdr:to>
    <xdr:cxnSp macro="">
      <xdr:nvCxnSpPr>
        <xdr:cNvPr id="200" name="直線コネクタ 199"/>
        <xdr:cNvCxnSpPr/>
      </xdr:nvCxnSpPr>
      <xdr:spPr>
        <a:xfrm flipV="1">
          <a:off x="2336800" y="13787310"/>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98569</xdr:rowOff>
    </xdr:from>
    <xdr:to>
      <xdr:col>3</xdr:col>
      <xdr:colOff>279400</xdr:colOff>
      <xdr:row>80</xdr:row>
      <xdr:rowOff>104215</xdr:rowOff>
    </xdr:to>
    <xdr:cxnSp macro="">
      <xdr:nvCxnSpPr>
        <xdr:cNvPr id="203" name="直線コネクタ 202"/>
        <xdr:cNvCxnSpPr/>
      </xdr:nvCxnSpPr>
      <xdr:spPr>
        <a:xfrm flipV="1">
          <a:off x="1447800" y="1381456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42422</xdr:rowOff>
    </xdr:from>
    <xdr:ext cx="762000" cy="259045"/>
    <xdr:sp macro="" textlink="">
      <xdr:nvSpPr>
        <xdr:cNvPr id="205" name="テキスト ボックス 204"/>
        <xdr:cNvSpPr txBox="1"/>
      </xdr:nvSpPr>
      <xdr:spPr>
        <a:xfrm>
          <a:off x="1955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56948</xdr:rowOff>
    </xdr:from>
    <xdr:ext cx="762000" cy="259045"/>
    <xdr:sp macro="" textlink="">
      <xdr:nvSpPr>
        <xdr:cNvPr id="207" name="テキスト ボックス 206"/>
        <xdr:cNvSpPr txBox="1"/>
      </xdr:nvSpPr>
      <xdr:spPr>
        <a:xfrm>
          <a:off x="1066800" y="139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34244</xdr:rowOff>
    </xdr:from>
    <xdr:to>
      <xdr:col>7</xdr:col>
      <xdr:colOff>203200</xdr:colOff>
      <xdr:row>80</xdr:row>
      <xdr:rowOff>135844</xdr:rowOff>
    </xdr:to>
    <xdr:sp macro="" textlink="">
      <xdr:nvSpPr>
        <xdr:cNvPr id="213" name="円/楕円 212"/>
        <xdr:cNvSpPr/>
      </xdr:nvSpPr>
      <xdr:spPr>
        <a:xfrm>
          <a:off x="4902200" y="137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126971</xdr:rowOff>
    </xdr:from>
    <xdr:ext cx="762000" cy="259045"/>
    <xdr:sp macro="" textlink="">
      <xdr:nvSpPr>
        <xdr:cNvPr id="214" name="人件費・物件費等の状況該当値テキスト"/>
        <xdr:cNvSpPr txBox="1"/>
      </xdr:nvSpPr>
      <xdr:spPr>
        <a:xfrm>
          <a:off x="5041900" y="1367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34474</xdr:rowOff>
    </xdr:from>
    <xdr:to>
      <xdr:col>6</xdr:col>
      <xdr:colOff>50800</xdr:colOff>
      <xdr:row>80</xdr:row>
      <xdr:rowOff>136074</xdr:rowOff>
    </xdr:to>
    <xdr:sp macro="" textlink="">
      <xdr:nvSpPr>
        <xdr:cNvPr id="215" name="円/楕円 214"/>
        <xdr:cNvSpPr/>
      </xdr:nvSpPr>
      <xdr:spPr>
        <a:xfrm>
          <a:off x="4064000" y="137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146251</xdr:rowOff>
    </xdr:from>
    <xdr:ext cx="736600" cy="259045"/>
    <xdr:sp macro="" textlink="">
      <xdr:nvSpPr>
        <xdr:cNvPr id="216" name="テキスト ボックス 215"/>
        <xdr:cNvSpPr txBox="1"/>
      </xdr:nvSpPr>
      <xdr:spPr>
        <a:xfrm>
          <a:off x="3733800" y="1351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20510</xdr:rowOff>
    </xdr:from>
    <xdr:to>
      <xdr:col>4</xdr:col>
      <xdr:colOff>533400</xdr:colOff>
      <xdr:row>80</xdr:row>
      <xdr:rowOff>122110</xdr:rowOff>
    </xdr:to>
    <xdr:sp macro="" textlink="">
      <xdr:nvSpPr>
        <xdr:cNvPr id="217" name="円/楕円 216"/>
        <xdr:cNvSpPr/>
      </xdr:nvSpPr>
      <xdr:spPr>
        <a:xfrm>
          <a:off x="3175000" y="137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132287</xdr:rowOff>
    </xdr:from>
    <xdr:ext cx="762000" cy="259045"/>
    <xdr:sp macro="" textlink="">
      <xdr:nvSpPr>
        <xdr:cNvPr id="218" name="テキスト ボックス 217"/>
        <xdr:cNvSpPr txBox="1"/>
      </xdr:nvSpPr>
      <xdr:spPr>
        <a:xfrm>
          <a:off x="2844800" y="1350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47769</xdr:rowOff>
    </xdr:from>
    <xdr:to>
      <xdr:col>3</xdr:col>
      <xdr:colOff>330200</xdr:colOff>
      <xdr:row>80</xdr:row>
      <xdr:rowOff>149369</xdr:rowOff>
    </xdr:to>
    <xdr:sp macro="" textlink="">
      <xdr:nvSpPr>
        <xdr:cNvPr id="219" name="円/楕円 218"/>
        <xdr:cNvSpPr/>
      </xdr:nvSpPr>
      <xdr:spPr>
        <a:xfrm>
          <a:off x="2286000" y="137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159546</xdr:rowOff>
    </xdr:from>
    <xdr:ext cx="762000" cy="259045"/>
    <xdr:sp macro="" textlink="">
      <xdr:nvSpPr>
        <xdr:cNvPr id="220" name="テキスト ボックス 219"/>
        <xdr:cNvSpPr txBox="1"/>
      </xdr:nvSpPr>
      <xdr:spPr>
        <a:xfrm>
          <a:off x="1955800" y="1353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53415</xdr:rowOff>
    </xdr:from>
    <xdr:to>
      <xdr:col>2</xdr:col>
      <xdr:colOff>127000</xdr:colOff>
      <xdr:row>80</xdr:row>
      <xdr:rowOff>155015</xdr:rowOff>
    </xdr:to>
    <xdr:sp macro="" textlink="">
      <xdr:nvSpPr>
        <xdr:cNvPr id="221" name="円/楕円 220"/>
        <xdr:cNvSpPr/>
      </xdr:nvSpPr>
      <xdr:spPr>
        <a:xfrm>
          <a:off x="1397000" y="137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165192</xdr:rowOff>
    </xdr:from>
    <xdr:ext cx="762000" cy="259045"/>
    <xdr:sp macro="" textlink="">
      <xdr:nvSpPr>
        <xdr:cNvPr id="222" name="テキスト ボックス 221"/>
        <xdr:cNvSpPr txBox="1"/>
      </xdr:nvSpPr>
      <xdr:spPr>
        <a:xfrm>
          <a:off x="1066800" y="135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98.8</a:t>
          </a:r>
          <a:r>
            <a:rPr kumimoji="1" lang="ja-JP" altLang="en-US" sz="1300">
              <a:latin typeface="ＭＳ Ｐゴシック"/>
            </a:rPr>
            <a:t>と昨年度より若干上昇したが、当市は特殊な手当がなく、各種手当も必要最低限のものとなっている。</a:t>
          </a:r>
        </a:p>
        <a:p>
          <a:r>
            <a:rPr kumimoji="1" lang="ja-JP" altLang="en-US" sz="1300">
              <a:latin typeface="ＭＳ Ｐゴシック"/>
            </a:rPr>
            <a:t>　引き続き事務の簡素合理化、ノー残業デーや振替休日の徹底などにより、時間外勤務手当の削減を図り、給与の適正化に努めていく。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157226</xdr:rowOff>
    </xdr:to>
    <xdr:cxnSp macro="">
      <xdr:nvCxnSpPr>
        <xdr:cNvPr id="254" name="直線コネクタ 253"/>
        <xdr:cNvCxnSpPr/>
      </xdr:nvCxnSpPr>
      <xdr:spPr>
        <a:xfrm>
          <a:off x="16179800" y="1469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85</xdr:row>
      <xdr:rowOff>118618</xdr:rowOff>
    </xdr:to>
    <xdr:cxnSp macro="">
      <xdr:nvCxnSpPr>
        <xdr:cNvPr id="257" name="直線コネクタ 256"/>
        <xdr:cNvCxnSpPr/>
      </xdr:nvCxnSpPr>
      <xdr:spPr>
        <a:xfrm>
          <a:off x="15290800" y="14691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162052</xdr:rowOff>
    </xdr:from>
    <xdr:to>
      <xdr:col>23</xdr:col>
      <xdr:colOff>457200</xdr:colOff>
      <xdr:row>85</xdr:row>
      <xdr:rowOff>92202</xdr:rowOff>
    </xdr:to>
    <xdr:sp macro="" textlink="">
      <xdr:nvSpPr>
        <xdr:cNvPr id="258" name="フローチャート : 判断 257"/>
        <xdr:cNvSpPr/>
      </xdr:nvSpPr>
      <xdr:spPr>
        <a:xfrm>
          <a:off x="161290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59" name="テキスト ボックス 258"/>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89</xdr:row>
      <xdr:rowOff>118111</xdr:rowOff>
    </xdr:to>
    <xdr:cxnSp macro="">
      <xdr:nvCxnSpPr>
        <xdr:cNvPr id="260" name="直線コネクタ 259"/>
        <xdr:cNvCxnSpPr/>
      </xdr:nvCxnSpPr>
      <xdr:spPr>
        <a:xfrm flipV="1">
          <a:off x="14401800" y="14691868"/>
          <a:ext cx="889000" cy="6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123444</xdr:rowOff>
    </xdr:from>
    <xdr:to>
      <xdr:col>22</xdr:col>
      <xdr:colOff>254000</xdr:colOff>
      <xdr:row>85</xdr:row>
      <xdr:rowOff>53594</xdr:rowOff>
    </xdr:to>
    <xdr:sp macro="" textlink="">
      <xdr:nvSpPr>
        <xdr:cNvPr id="261" name="フローチャート : 判断 260"/>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63771</xdr:rowOff>
    </xdr:from>
    <xdr:ext cx="762000" cy="259045"/>
    <xdr:sp macro="" textlink="">
      <xdr:nvSpPr>
        <xdr:cNvPr id="262" name="テキスト ボックス 261"/>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118111</xdr:rowOff>
    </xdr:to>
    <xdr:cxnSp macro="">
      <xdr:nvCxnSpPr>
        <xdr:cNvPr id="263" name="直線コネクタ 262"/>
        <xdr:cNvCxnSpPr/>
      </xdr:nvCxnSpPr>
      <xdr:spPr>
        <a:xfrm>
          <a:off x="13512800" y="153289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171196</xdr:rowOff>
    </xdr:from>
    <xdr:to>
      <xdr:col>21</xdr:col>
      <xdr:colOff>50800</xdr:colOff>
      <xdr:row>89</xdr:row>
      <xdr:rowOff>101346</xdr:rowOff>
    </xdr:to>
    <xdr:sp macro="" textlink="">
      <xdr:nvSpPr>
        <xdr:cNvPr id="264" name="フローチャート : 判断 263"/>
        <xdr:cNvSpPr/>
      </xdr:nvSpPr>
      <xdr:spPr>
        <a:xfrm>
          <a:off x="14351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65" name="テキスト ボックス 264"/>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66" name="フローチャート : 判断 265"/>
        <xdr:cNvSpPr/>
      </xdr:nvSpPr>
      <xdr:spPr>
        <a:xfrm>
          <a:off x="13462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111523</xdr:rowOff>
    </xdr:from>
    <xdr:ext cx="762000" cy="259045"/>
    <xdr:sp macro="" textlink="">
      <xdr:nvSpPr>
        <xdr:cNvPr id="267" name="テキスト ボックス 266"/>
        <xdr:cNvSpPr txBox="1"/>
      </xdr:nvSpPr>
      <xdr:spPr>
        <a:xfrm>
          <a:off x="13131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4"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5" name="円/楕円 274"/>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6" name="テキスト ボックス 275"/>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0" name="テキスト ボックス 279"/>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定員適正化計画に基づいて職員数の抑制に努めており、人口千人当たり職員数は類似団体内で２番目に少ない</a:t>
          </a:r>
          <a:r>
            <a:rPr kumimoji="1" lang="en-US" altLang="ja-JP" sz="1300">
              <a:latin typeface="ＭＳ Ｐゴシック"/>
            </a:rPr>
            <a:t>5.11</a:t>
          </a:r>
          <a:r>
            <a:rPr kumimoji="1" lang="ja-JP" altLang="en-US" sz="1300">
              <a:latin typeface="ＭＳ Ｐゴシック"/>
            </a:rPr>
            <a:t>人と、全国平均を大きく下回っている。</a:t>
          </a:r>
        </a:p>
        <a:p>
          <a:r>
            <a:rPr kumimoji="1" lang="ja-JP" altLang="en-US" sz="1300">
              <a:latin typeface="ＭＳ Ｐゴシック"/>
            </a:rPr>
            <a:t>　引き続き研修制度の充実などを図り、少数精鋭体制を維持していく。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8981</xdr:rowOff>
    </xdr:from>
    <xdr:to>
      <xdr:col>24</xdr:col>
      <xdr:colOff>558800</xdr:colOff>
      <xdr:row>59</xdr:row>
      <xdr:rowOff>38281</xdr:rowOff>
    </xdr:to>
    <xdr:cxnSp macro="">
      <xdr:nvCxnSpPr>
        <xdr:cNvPr id="319" name="直線コネクタ 318"/>
        <xdr:cNvCxnSpPr/>
      </xdr:nvCxnSpPr>
      <xdr:spPr>
        <a:xfrm flipV="1">
          <a:off x="16179800" y="1012453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0"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38281</xdr:rowOff>
    </xdr:from>
    <xdr:to>
      <xdr:col>23</xdr:col>
      <xdr:colOff>406400</xdr:colOff>
      <xdr:row>59</xdr:row>
      <xdr:rowOff>38281</xdr:rowOff>
    </xdr:to>
    <xdr:cxnSp macro="">
      <xdr:nvCxnSpPr>
        <xdr:cNvPr id="322" name="直線コネクタ 321"/>
        <xdr:cNvCxnSpPr/>
      </xdr:nvCxnSpPr>
      <xdr:spPr>
        <a:xfrm>
          <a:off x="15290800" y="10153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3" name="フローチャート : 判断 322"/>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4" name="テキスト ボックス 323"/>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29663</xdr:rowOff>
    </xdr:from>
    <xdr:to>
      <xdr:col>22</xdr:col>
      <xdr:colOff>203200</xdr:colOff>
      <xdr:row>59</xdr:row>
      <xdr:rowOff>38281</xdr:rowOff>
    </xdr:to>
    <xdr:cxnSp macro="">
      <xdr:nvCxnSpPr>
        <xdr:cNvPr id="325" name="直線コネクタ 324"/>
        <xdr:cNvCxnSpPr/>
      </xdr:nvCxnSpPr>
      <xdr:spPr>
        <a:xfrm>
          <a:off x="14401800" y="101452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26" name="フローチャート : 判断 325"/>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27" name="テキスト ボックス 326"/>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29663</xdr:rowOff>
    </xdr:from>
    <xdr:to>
      <xdr:col>21</xdr:col>
      <xdr:colOff>0</xdr:colOff>
      <xdr:row>59</xdr:row>
      <xdr:rowOff>170997</xdr:rowOff>
    </xdr:to>
    <xdr:cxnSp macro="">
      <xdr:nvCxnSpPr>
        <xdr:cNvPr id="328" name="直線コネクタ 327"/>
        <xdr:cNvCxnSpPr/>
      </xdr:nvCxnSpPr>
      <xdr:spPr>
        <a:xfrm flipV="1">
          <a:off x="13512800" y="10145213"/>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29" name="フローチャート : 判断 328"/>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0" name="テキスト ボックス 329"/>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1" name="フローチャート : 判断 330"/>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2" name="テキスト ボックス 331"/>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129631</xdr:rowOff>
    </xdr:from>
    <xdr:to>
      <xdr:col>24</xdr:col>
      <xdr:colOff>609600</xdr:colOff>
      <xdr:row>59</xdr:row>
      <xdr:rowOff>59781</xdr:rowOff>
    </xdr:to>
    <xdr:sp macro="" textlink="">
      <xdr:nvSpPr>
        <xdr:cNvPr id="338" name="円/楕円 337"/>
        <xdr:cNvSpPr/>
      </xdr:nvSpPr>
      <xdr:spPr>
        <a:xfrm>
          <a:off x="169672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50908</xdr:rowOff>
    </xdr:from>
    <xdr:ext cx="762000" cy="259045"/>
    <xdr:sp macro="" textlink="">
      <xdr:nvSpPr>
        <xdr:cNvPr id="339" name="定員管理の状況該当値テキスト"/>
        <xdr:cNvSpPr txBox="1"/>
      </xdr:nvSpPr>
      <xdr:spPr>
        <a:xfrm>
          <a:off x="17106900" y="999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158931</xdr:rowOff>
    </xdr:from>
    <xdr:to>
      <xdr:col>23</xdr:col>
      <xdr:colOff>457200</xdr:colOff>
      <xdr:row>59</xdr:row>
      <xdr:rowOff>89081</xdr:rowOff>
    </xdr:to>
    <xdr:sp macro="" textlink="">
      <xdr:nvSpPr>
        <xdr:cNvPr id="340" name="円/楕円 339"/>
        <xdr:cNvSpPr/>
      </xdr:nvSpPr>
      <xdr:spPr>
        <a:xfrm>
          <a:off x="16129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99258</xdr:rowOff>
    </xdr:from>
    <xdr:ext cx="736600" cy="259045"/>
    <xdr:sp macro="" textlink="">
      <xdr:nvSpPr>
        <xdr:cNvPr id="341" name="テキスト ボックス 340"/>
        <xdr:cNvSpPr txBox="1"/>
      </xdr:nvSpPr>
      <xdr:spPr>
        <a:xfrm>
          <a:off x="15798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158931</xdr:rowOff>
    </xdr:from>
    <xdr:to>
      <xdr:col>22</xdr:col>
      <xdr:colOff>254000</xdr:colOff>
      <xdr:row>59</xdr:row>
      <xdr:rowOff>89081</xdr:rowOff>
    </xdr:to>
    <xdr:sp macro="" textlink="">
      <xdr:nvSpPr>
        <xdr:cNvPr id="342" name="円/楕円 341"/>
        <xdr:cNvSpPr/>
      </xdr:nvSpPr>
      <xdr:spPr>
        <a:xfrm>
          <a:off x="15240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99258</xdr:rowOff>
    </xdr:from>
    <xdr:ext cx="762000" cy="259045"/>
    <xdr:sp macro="" textlink="">
      <xdr:nvSpPr>
        <xdr:cNvPr id="343" name="テキスト ボックス 342"/>
        <xdr:cNvSpPr txBox="1"/>
      </xdr:nvSpPr>
      <xdr:spPr>
        <a:xfrm>
          <a:off x="14909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150313</xdr:rowOff>
    </xdr:from>
    <xdr:to>
      <xdr:col>21</xdr:col>
      <xdr:colOff>50800</xdr:colOff>
      <xdr:row>59</xdr:row>
      <xdr:rowOff>80463</xdr:rowOff>
    </xdr:to>
    <xdr:sp macro="" textlink="">
      <xdr:nvSpPr>
        <xdr:cNvPr id="344" name="円/楕円 343"/>
        <xdr:cNvSpPr/>
      </xdr:nvSpPr>
      <xdr:spPr>
        <a:xfrm>
          <a:off x="14351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90640</xdr:rowOff>
    </xdr:from>
    <xdr:ext cx="762000" cy="259045"/>
    <xdr:sp macro="" textlink="">
      <xdr:nvSpPr>
        <xdr:cNvPr id="345" name="テキスト ボックス 344"/>
        <xdr:cNvSpPr txBox="1"/>
      </xdr:nvSpPr>
      <xdr:spPr>
        <a:xfrm>
          <a:off x="14020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120197</xdr:rowOff>
    </xdr:from>
    <xdr:to>
      <xdr:col>19</xdr:col>
      <xdr:colOff>533400</xdr:colOff>
      <xdr:row>60</xdr:row>
      <xdr:rowOff>50347</xdr:rowOff>
    </xdr:to>
    <xdr:sp macro="" textlink="">
      <xdr:nvSpPr>
        <xdr:cNvPr id="346" name="円/楕円 345"/>
        <xdr:cNvSpPr/>
      </xdr:nvSpPr>
      <xdr:spPr>
        <a:xfrm>
          <a:off x="13462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60524</xdr:rowOff>
    </xdr:from>
    <xdr:ext cx="762000" cy="259045"/>
    <xdr:sp macro="" textlink="">
      <xdr:nvSpPr>
        <xdr:cNvPr id="347" name="テキスト ボックス 346"/>
        <xdr:cNvSpPr txBox="1"/>
      </xdr:nvSpPr>
      <xdr:spPr>
        <a:xfrm>
          <a:off x="13131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10.5</a:t>
          </a:r>
          <a:r>
            <a:rPr kumimoji="1" lang="ja-JP" altLang="en-US" sz="1300">
              <a:latin typeface="ＭＳ Ｐゴシック"/>
            </a:rPr>
            <a:t>％と昨年度に比べ</a:t>
          </a:r>
          <a:r>
            <a:rPr kumimoji="1" lang="en-US" altLang="ja-JP" sz="1300">
              <a:latin typeface="ＭＳ Ｐゴシック"/>
            </a:rPr>
            <a:t>0.9</a:t>
          </a:r>
          <a:r>
            <a:rPr kumimoji="1" lang="ja-JP" altLang="en-US" sz="1300">
              <a:latin typeface="ＭＳ Ｐゴシック"/>
            </a:rPr>
            <a:t>ポイント改善したが、類似団体内平均が当市を上回る水準で改善したため、類似団体平均を</a:t>
          </a:r>
          <a:r>
            <a:rPr kumimoji="1" lang="en-US" altLang="ja-JP" sz="1300">
              <a:latin typeface="ＭＳ Ｐゴシック"/>
            </a:rPr>
            <a:t>0.3</a:t>
          </a:r>
          <a:r>
            <a:rPr kumimoji="1" lang="ja-JP" altLang="en-US" sz="1300">
              <a:latin typeface="ＭＳ Ｐゴシック"/>
            </a:rPr>
            <a:t>ポイント、全国平均を</a:t>
          </a:r>
          <a:r>
            <a:rPr kumimoji="1" lang="en-US" altLang="ja-JP" sz="1300">
              <a:latin typeface="ＭＳ Ｐゴシック"/>
            </a:rPr>
            <a:t>3.1</a:t>
          </a:r>
          <a:r>
            <a:rPr kumimoji="1" lang="ja-JP" altLang="en-US" sz="1300">
              <a:latin typeface="ＭＳ Ｐゴシック"/>
            </a:rPr>
            <a:t>ポイント上回った。</a:t>
          </a:r>
        </a:p>
        <a:p>
          <a:r>
            <a:rPr kumimoji="1" lang="ja-JP" altLang="en-US" sz="1300">
              <a:latin typeface="ＭＳ Ｐゴシック"/>
            </a:rPr>
            <a:t>　新規地方債の発行を抑制し、ここ数年は実質公債費比率を順調に改善させてきた。しかしながら、公共施設の耐震化のためにやむを得ず発行した地方債の元金償還が平成</a:t>
          </a:r>
          <a:r>
            <a:rPr kumimoji="1" lang="en-US" altLang="ja-JP" sz="1300">
              <a:latin typeface="ＭＳ Ｐゴシック"/>
            </a:rPr>
            <a:t>27</a:t>
          </a:r>
          <a:r>
            <a:rPr kumimoji="1" lang="ja-JP" altLang="en-US" sz="1300">
              <a:latin typeface="ＭＳ Ｐゴシック"/>
            </a:rPr>
            <a:t>年度から始まっており、今後は毎年度の償還額が増加に転じることも考慮し、新規地方債の発行についてはこれまで以上に慎重な見極めが必要である。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68156</xdr:rowOff>
    </xdr:to>
    <xdr:cxnSp macro="">
      <xdr:nvCxnSpPr>
        <xdr:cNvPr id="381" name="直線コネクタ 380"/>
        <xdr:cNvCxnSpPr/>
      </xdr:nvCxnSpPr>
      <xdr:spPr>
        <a:xfrm flipV="1">
          <a:off x="16179800" y="70252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2"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41</xdr:row>
      <xdr:rowOff>156633</xdr:rowOff>
    </xdr:to>
    <xdr:cxnSp macro="">
      <xdr:nvCxnSpPr>
        <xdr:cNvPr id="384" name="直線コネクタ 383"/>
        <xdr:cNvCxnSpPr/>
      </xdr:nvCxnSpPr>
      <xdr:spPr>
        <a:xfrm flipV="1">
          <a:off x="15290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5" name="フローチャート : 判断 384"/>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86" name="テキスト ボックス 385"/>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81704</xdr:rowOff>
    </xdr:to>
    <xdr:cxnSp macro="">
      <xdr:nvCxnSpPr>
        <xdr:cNvPr id="387" name="直線コネクタ 386"/>
        <xdr:cNvCxnSpPr/>
      </xdr:nvCxnSpPr>
      <xdr:spPr>
        <a:xfrm flipV="1">
          <a:off x="14401800" y="718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88" name="フローチャート : 判断 387"/>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89" name="テキスト ボックス 388"/>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42</xdr:row>
      <xdr:rowOff>162137</xdr:rowOff>
    </xdr:to>
    <xdr:cxnSp macro="">
      <xdr:nvCxnSpPr>
        <xdr:cNvPr id="390" name="直線コネクタ 389"/>
        <xdr:cNvCxnSpPr/>
      </xdr:nvCxnSpPr>
      <xdr:spPr>
        <a:xfrm flipV="1">
          <a:off x="13512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1" name="フローチャート : 判断 390"/>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2" name="テキスト ボックス 391"/>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3" name="フローチャート :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4" name="テキスト ボックス 393"/>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0" name="円/楕円 39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1"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2" name="円/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403" name="テキスト ボックス 402"/>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4" name="円/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5" name="テキスト ボックス 404"/>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6" name="円/楕円 405"/>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407" name="テキスト ボックス 406"/>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08" name="円/楕円 407"/>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409" name="テキスト ボックス 408"/>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地方債の現在高が減少したことや一部事務組合等が起こした地方債に係る償還金負担見込額が減少したことなどにより、昨年に比べて</a:t>
          </a:r>
          <a:r>
            <a:rPr kumimoji="1" lang="en-US" altLang="ja-JP" sz="1300">
              <a:latin typeface="ＭＳ Ｐゴシック"/>
            </a:rPr>
            <a:t>9.3</a:t>
          </a:r>
          <a:r>
            <a:rPr kumimoji="1" lang="ja-JP" altLang="en-US" sz="1300">
              <a:latin typeface="ＭＳ Ｐゴシック"/>
            </a:rPr>
            <a:t>ポイント改善したものの、依然として全国平均を上回っている。</a:t>
          </a:r>
        </a:p>
        <a:p>
          <a:r>
            <a:rPr kumimoji="1" lang="ja-JP" altLang="en-US" sz="1300">
              <a:latin typeface="ＭＳ Ｐゴシック"/>
            </a:rPr>
            <a:t>　今後は社会保障に係る経費が年々増加傾向にあることや公共施設の耐震化に伴い発行した地方債の償還金が平成</a:t>
          </a:r>
          <a:r>
            <a:rPr kumimoji="1" lang="en-US" altLang="ja-JP" sz="1300">
              <a:latin typeface="ＭＳ Ｐゴシック"/>
            </a:rPr>
            <a:t>29</a:t>
          </a:r>
          <a:r>
            <a:rPr kumimoji="1" lang="ja-JP" altLang="en-US" sz="1300">
              <a:latin typeface="ＭＳ Ｐゴシック"/>
            </a:rPr>
            <a:t>年度にピークを迎えることなどから、基金の取り崩しを行わなければならない状況にある。将来に向け過度の負担とならないように、地方債の発行については慎重に検討すると同時に、計画的な基金の積み立て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82518</xdr:rowOff>
    </xdr:from>
    <xdr:to>
      <xdr:col>24</xdr:col>
      <xdr:colOff>558800</xdr:colOff>
      <xdr:row>16</xdr:row>
      <xdr:rowOff>138620</xdr:rowOff>
    </xdr:to>
    <xdr:cxnSp macro="">
      <xdr:nvCxnSpPr>
        <xdr:cNvPr id="439" name="直線コネクタ 438"/>
        <xdr:cNvCxnSpPr/>
      </xdr:nvCxnSpPr>
      <xdr:spPr>
        <a:xfrm flipV="1">
          <a:off x="16179800" y="2825718"/>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0"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101822</xdr:rowOff>
    </xdr:from>
    <xdr:to>
      <xdr:col>23</xdr:col>
      <xdr:colOff>406400</xdr:colOff>
      <xdr:row>16</xdr:row>
      <xdr:rowOff>138620</xdr:rowOff>
    </xdr:to>
    <xdr:cxnSp macro="">
      <xdr:nvCxnSpPr>
        <xdr:cNvPr id="442" name="直線コネクタ 441"/>
        <xdr:cNvCxnSpPr/>
      </xdr:nvCxnSpPr>
      <xdr:spPr>
        <a:xfrm>
          <a:off x="15290800" y="2845022"/>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3" name="フローチャート : 判断 442"/>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22528</xdr:rowOff>
    </xdr:from>
    <xdr:ext cx="736600" cy="259045"/>
    <xdr:sp macro="" textlink="">
      <xdr:nvSpPr>
        <xdr:cNvPr id="444" name="テキスト ボックス 443"/>
        <xdr:cNvSpPr txBox="1"/>
      </xdr:nvSpPr>
      <xdr:spPr>
        <a:xfrm>
          <a:off x="15798800" y="310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101822</xdr:rowOff>
    </xdr:from>
    <xdr:to>
      <xdr:col>22</xdr:col>
      <xdr:colOff>203200</xdr:colOff>
      <xdr:row>16</xdr:row>
      <xdr:rowOff>131985</xdr:rowOff>
    </xdr:to>
    <xdr:cxnSp macro="">
      <xdr:nvCxnSpPr>
        <xdr:cNvPr id="445" name="直線コネクタ 444"/>
        <xdr:cNvCxnSpPr/>
      </xdr:nvCxnSpPr>
      <xdr:spPr>
        <a:xfrm flipV="1">
          <a:off x="14401800" y="284502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46" name="フローチャート : 判断 445"/>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47" name="テキスト ボックス 446"/>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131985</xdr:rowOff>
    </xdr:from>
    <xdr:to>
      <xdr:col>21</xdr:col>
      <xdr:colOff>0</xdr:colOff>
      <xdr:row>17</xdr:row>
      <xdr:rowOff>84201</xdr:rowOff>
    </xdr:to>
    <xdr:cxnSp macro="">
      <xdr:nvCxnSpPr>
        <xdr:cNvPr id="448" name="直線コネクタ 447"/>
        <xdr:cNvCxnSpPr/>
      </xdr:nvCxnSpPr>
      <xdr:spPr>
        <a:xfrm flipV="1">
          <a:off x="13512800" y="2875185"/>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49" name="フローチャート : 判断 448"/>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14082</xdr:rowOff>
    </xdr:from>
    <xdr:ext cx="762000" cy="259045"/>
    <xdr:sp macro="" textlink="">
      <xdr:nvSpPr>
        <xdr:cNvPr id="450" name="テキスト ボックス 449"/>
        <xdr:cNvSpPr txBox="1"/>
      </xdr:nvSpPr>
      <xdr:spPr>
        <a:xfrm>
          <a:off x="14020800" y="31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1" name="フローチャート : 判断 450"/>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52" name="テキスト ボックス 451"/>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31718</xdr:rowOff>
    </xdr:from>
    <xdr:to>
      <xdr:col>24</xdr:col>
      <xdr:colOff>609600</xdr:colOff>
      <xdr:row>16</xdr:row>
      <xdr:rowOff>133318</xdr:rowOff>
    </xdr:to>
    <xdr:sp macro="" textlink="">
      <xdr:nvSpPr>
        <xdr:cNvPr id="458" name="円/楕円 457"/>
        <xdr:cNvSpPr/>
      </xdr:nvSpPr>
      <xdr:spPr>
        <a:xfrm>
          <a:off x="16967200" y="2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48245</xdr:rowOff>
    </xdr:from>
    <xdr:ext cx="762000" cy="259045"/>
    <xdr:sp macro="" textlink="">
      <xdr:nvSpPr>
        <xdr:cNvPr id="459" name="将来負担の状況該当値テキスト"/>
        <xdr:cNvSpPr txBox="1"/>
      </xdr:nvSpPr>
      <xdr:spPr>
        <a:xfrm>
          <a:off x="17106900" y="26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87820</xdr:rowOff>
    </xdr:from>
    <xdr:to>
      <xdr:col>23</xdr:col>
      <xdr:colOff>457200</xdr:colOff>
      <xdr:row>17</xdr:row>
      <xdr:rowOff>17970</xdr:rowOff>
    </xdr:to>
    <xdr:sp macro="" textlink="">
      <xdr:nvSpPr>
        <xdr:cNvPr id="460" name="円/楕円 459"/>
        <xdr:cNvSpPr/>
      </xdr:nvSpPr>
      <xdr:spPr>
        <a:xfrm>
          <a:off x="16129000" y="28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28147</xdr:rowOff>
    </xdr:from>
    <xdr:ext cx="736600" cy="259045"/>
    <xdr:sp macro="" textlink="">
      <xdr:nvSpPr>
        <xdr:cNvPr id="461" name="テキスト ボックス 460"/>
        <xdr:cNvSpPr txBox="1"/>
      </xdr:nvSpPr>
      <xdr:spPr>
        <a:xfrm>
          <a:off x="15798800" y="259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51022</xdr:rowOff>
    </xdr:from>
    <xdr:to>
      <xdr:col>22</xdr:col>
      <xdr:colOff>254000</xdr:colOff>
      <xdr:row>16</xdr:row>
      <xdr:rowOff>152622</xdr:rowOff>
    </xdr:to>
    <xdr:sp macro="" textlink="">
      <xdr:nvSpPr>
        <xdr:cNvPr id="462" name="円/楕円 461"/>
        <xdr:cNvSpPr/>
      </xdr:nvSpPr>
      <xdr:spPr>
        <a:xfrm>
          <a:off x="15240000" y="27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162799</xdr:rowOff>
    </xdr:from>
    <xdr:ext cx="762000" cy="259045"/>
    <xdr:sp macro="" textlink="">
      <xdr:nvSpPr>
        <xdr:cNvPr id="463" name="テキスト ボックス 462"/>
        <xdr:cNvSpPr txBox="1"/>
      </xdr:nvSpPr>
      <xdr:spPr>
        <a:xfrm>
          <a:off x="14909800" y="256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81185</xdr:rowOff>
    </xdr:from>
    <xdr:to>
      <xdr:col>21</xdr:col>
      <xdr:colOff>50800</xdr:colOff>
      <xdr:row>17</xdr:row>
      <xdr:rowOff>11335</xdr:rowOff>
    </xdr:to>
    <xdr:sp macro="" textlink="">
      <xdr:nvSpPr>
        <xdr:cNvPr id="464" name="円/楕円 463"/>
        <xdr:cNvSpPr/>
      </xdr:nvSpPr>
      <xdr:spPr>
        <a:xfrm>
          <a:off x="14351000" y="2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21512</xdr:rowOff>
    </xdr:from>
    <xdr:ext cx="762000" cy="259045"/>
    <xdr:sp macro="" textlink="">
      <xdr:nvSpPr>
        <xdr:cNvPr id="465" name="テキスト ボックス 464"/>
        <xdr:cNvSpPr txBox="1"/>
      </xdr:nvSpPr>
      <xdr:spPr>
        <a:xfrm>
          <a:off x="14020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33401</xdr:rowOff>
    </xdr:from>
    <xdr:to>
      <xdr:col>19</xdr:col>
      <xdr:colOff>533400</xdr:colOff>
      <xdr:row>17</xdr:row>
      <xdr:rowOff>135001</xdr:rowOff>
    </xdr:to>
    <xdr:sp macro="" textlink="">
      <xdr:nvSpPr>
        <xdr:cNvPr id="466" name="円/楕円 465"/>
        <xdr:cNvSpPr/>
      </xdr:nvSpPr>
      <xdr:spPr>
        <a:xfrm>
          <a:off x="13462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145178</xdr:rowOff>
    </xdr:from>
    <xdr:ext cx="762000" cy="259045"/>
    <xdr:sp macro="" textlink="">
      <xdr:nvSpPr>
        <xdr:cNvPr id="467" name="テキスト ボックス 466"/>
        <xdr:cNvSpPr txBox="1"/>
      </xdr:nvSpPr>
      <xdr:spPr>
        <a:xfrm>
          <a:off x="13131800" y="27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人件費に係る経常収支比率は類似団体内平均及び全国平均を下回る</a:t>
          </a:r>
          <a:r>
            <a:rPr kumimoji="1" lang="en-US" altLang="ja-JP" sz="1300">
              <a:latin typeface="ＭＳ Ｐゴシック"/>
            </a:rPr>
            <a:t>16.4</a:t>
          </a:r>
          <a:r>
            <a:rPr kumimoji="1" lang="ja-JP" altLang="en-US" sz="1300">
              <a:latin typeface="ＭＳ Ｐゴシック"/>
            </a:rPr>
            <a:t>％となっている。これは、人口千人当たり職員数が</a:t>
          </a:r>
          <a:r>
            <a:rPr kumimoji="1" lang="en-US" altLang="ja-JP" sz="1300">
              <a:latin typeface="ＭＳ Ｐゴシック"/>
            </a:rPr>
            <a:t>5.11</a:t>
          </a:r>
          <a:r>
            <a:rPr kumimoji="1" lang="ja-JP" altLang="en-US" sz="1300">
              <a:latin typeface="ＭＳ Ｐゴシック"/>
            </a:rPr>
            <a:t>と類似団体内で２番目に少なく、また手当等についても必要最小限のものしか設けていないためである。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26416</xdr:rowOff>
    </xdr:from>
    <xdr:to>
      <xdr:col>7</xdr:col>
      <xdr:colOff>15875</xdr:colOff>
      <xdr:row>34</xdr:row>
      <xdr:rowOff>53848</xdr:rowOff>
    </xdr:to>
    <xdr:cxnSp macro="">
      <xdr:nvCxnSpPr>
        <xdr:cNvPr id="64" name="直線コネクタ 63"/>
        <xdr:cNvCxnSpPr/>
      </xdr:nvCxnSpPr>
      <xdr:spPr>
        <a:xfrm flipV="1">
          <a:off x="3987800" y="5855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143002</xdr:rowOff>
    </xdr:from>
    <xdr:to>
      <xdr:col>5</xdr:col>
      <xdr:colOff>549275</xdr:colOff>
      <xdr:row>34</xdr:row>
      <xdr:rowOff>53848</xdr:rowOff>
    </xdr:to>
    <xdr:cxnSp macro="">
      <xdr:nvCxnSpPr>
        <xdr:cNvPr id="67" name="直線コネクタ 66"/>
        <xdr:cNvCxnSpPr/>
      </xdr:nvCxnSpPr>
      <xdr:spPr>
        <a:xfrm>
          <a:off x="3098800" y="58008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143002</xdr:rowOff>
    </xdr:from>
    <xdr:to>
      <xdr:col>4</xdr:col>
      <xdr:colOff>346075</xdr:colOff>
      <xdr:row>35</xdr:row>
      <xdr:rowOff>110998</xdr:rowOff>
    </xdr:to>
    <xdr:cxnSp macro="">
      <xdr:nvCxnSpPr>
        <xdr:cNvPr id="70" name="直線コネクタ 69"/>
        <xdr:cNvCxnSpPr/>
      </xdr:nvCxnSpPr>
      <xdr:spPr>
        <a:xfrm flipV="1">
          <a:off x="2209800" y="580085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35</xdr:row>
      <xdr:rowOff>147574</xdr:rowOff>
    </xdr:to>
    <xdr:cxnSp macro="">
      <xdr:nvCxnSpPr>
        <xdr:cNvPr id="73" name="直線コネクタ 72"/>
        <xdr:cNvCxnSpPr/>
      </xdr:nvCxnSpPr>
      <xdr:spPr>
        <a:xfrm flipV="1">
          <a:off x="1320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75" name="テキスト ボックス 74"/>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147066</xdr:rowOff>
    </xdr:from>
    <xdr:to>
      <xdr:col>7</xdr:col>
      <xdr:colOff>66675</xdr:colOff>
      <xdr:row>34</xdr:row>
      <xdr:rowOff>77216</xdr:rowOff>
    </xdr:to>
    <xdr:sp macro="" textlink="">
      <xdr:nvSpPr>
        <xdr:cNvPr id="83" name="円/楕円 82"/>
        <xdr:cNvSpPr/>
      </xdr:nvSpPr>
      <xdr:spPr>
        <a:xfrm>
          <a:off x="4775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163593</xdr:rowOff>
    </xdr:from>
    <xdr:ext cx="762000" cy="259045"/>
    <xdr:sp macro="" textlink="">
      <xdr:nvSpPr>
        <xdr:cNvPr id="84" name="人件費該当値テキスト"/>
        <xdr:cNvSpPr txBox="1"/>
      </xdr:nvSpPr>
      <xdr:spPr>
        <a:xfrm>
          <a:off x="4914900" y="564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xdr:rowOff>
    </xdr:from>
    <xdr:to>
      <xdr:col>5</xdr:col>
      <xdr:colOff>600075</xdr:colOff>
      <xdr:row>34</xdr:row>
      <xdr:rowOff>104648</xdr:rowOff>
    </xdr:to>
    <xdr:sp macro="" textlink="">
      <xdr:nvSpPr>
        <xdr:cNvPr id="85" name="円/楕円 84"/>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114825</xdr:rowOff>
    </xdr:from>
    <xdr:ext cx="736600" cy="259045"/>
    <xdr:sp macro="" textlink="">
      <xdr:nvSpPr>
        <xdr:cNvPr id="86" name="テキスト ボックス 85"/>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92202</xdr:rowOff>
    </xdr:from>
    <xdr:to>
      <xdr:col>4</xdr:col>
      <xdr:colOff>396875</xdr:colOff>
      <xdr:row>34</xdr:row>
      <xdr:rowOff>22352</xdr:rowOff>
    </xdr:to>
    <xdr:sp macro="" textlink="">
      <xdr:nvSpPr>
        <xdr:cNvPr id="87" name="円/楕円 86"/>
        <xdr:cNvSpPr/>
      </xdr:nvSpPr>
      <xdr:spPr>
        <a:xfrm>
          <a:off x="3048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32529</xdr:rowOff>
    </xdr:from>
    <xdr:ext cx="762000" cy="259045"/>
    <xdr:sp macro="" textlink="">
      <xdr:nvSpPr>
        <xdr:cNvPr id="88" name="テキスト ボックス 87"/>
        <xdr:cNvSpPr txBox="1"/>
      </xdr:nvSpPr>
      <xdr:spPr>
        <a:xfrm>
          <a:off x="2717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60198</xdr:rowOff>
    </xdr:from>
    <xdr:to>
      <xdr:col>3</xdr:col>
      <xdr:colOff>193675</xdr:colOff>
      <xdr:row>35</xdr:row>
      <xdr:rowOff>161798</xdr:rowOff>
    </xdr:to>
    <xdr:sp macro="" textlink="">
      <xdr:nvSpPr>
        <xdr:cNvPr id="89" name="円/楕円 88"/>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525</xdr:rowOff>
    </xdr:from>
    <xdr:ext cx="762000" cy="259045"/>
    <xdr:sp macro="" textlink="">
      <xdr:nvSpPr>
        <xdr:cNvPr id="90" name="テキスト ボックス 89"/>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16.3</a:t>
          </a:r>
          <a:r>
            <a:rPr kumimoji="1" lang="ja-JP" altLang="en-US" sz="1300">
              <a:latin typeface="ＭＳ Ｐゴシック"/>
            </a:rPr>
            <a:t>％と概ね前年度と同水準であるが、類似団体内平均、全国平均をいずれも上回っている。これは、各施設の管理やごみ収集などの業務を外部委託していることによるものである。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69850</xdr:rowOff>
    </xdr:to>
    <xdr:cxnSp macro="">
      <xdr:nvCxnSpPr>
        <xdr:cNvPr id="127" name="直線コネクタ 126"/>
        <xdr:cNvCxnSpPr/>
      </xdr:nvCxnSpPr>
      <xdr:spPr>
        <a:xfrm flipV="1">
          <a:off x="15671800" y="2962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17</xdr:row>
      <xdr:rowOff>69850</xdr:rowOff>
    </xdr:to>
    <xdr:cxnSp macro="">
      <xdr:nvCxnSpPr>
        <xdr:cNvPr id="130" name="直線コネクタ 129"/>
        <xdr:cNvCxnSpPr/>
      </xdr:nvCxnSpPr>
      <xdr:spPr>
        <a:xfrm>
          <a:off x="14782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2" name="テキスト ボックス 131"/>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17</xdr:row>
      <xdr:rowOff>58964</xdr:rowOff>
    </xdr:to>
    <xdr:cxnSp macro="">
      <xdr:nvCxnSpPr>
        <xdr:cNvPr id="133" name="直線コネクタ 132"/>
        <xdr:cNvCxnSpPr/>
      </xdr:nvCxnSpPr>
      <xdr:spPr>
        <a:xfrm flipV="1">
          <a:off x="13893800" y="27559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5" name="テキスト ボックス 13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58964</xdr:rowOff>
    </xdr:to>
    <xdr:cxnSp macro="">
      <xdr:nvCxnSpPr>
        <xdr:cNvPr id="136" name="直線コネクタ 135"/>
        <xdr:cNvCxnSpPr/>
      </xdr:nvCxnSpPr>
      <xdr:spPr>
        <a:xfrm>
          <a:off x="13004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38" name="テキスト ボックス 137"/>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6" name="円/楕円 145"/>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7"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2" name="円/楕円 151"/>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3" name="テキスト ボックス 152"/>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54" name="円/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61884</xdr:rowOff>
    </xdr:from>
    <xdr:ext cx="762000" cy="259045"/>
    <xdr:sp macro="" textlink="">
      <xdr:nvSpPr>
        <xdr:cNvPr id="155" name="テキスト ボックス 154"/>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9.6</a:t>
          </a:r>
          <a:r>
            <a:rPr kumimoji="1" lang="ja-JP" altLang="en-US" sz="1300">
              <a:latin typeface="ＭＳ Ｐゴシック"/>
            </a:rPr>
            <a:t>％と類似団体内平均を上回っている。これは、中学校修了までの子どもにかかる医療費自己負担分の助成や第３子以降の保育料等の完全無料化、保育所における特別保育事業などの子育て支援施策を積極的に実施しているため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143328</xdr:rowOff>
    </xdr:to>
    <xdr:cxnSp macro="">
      <xdr:nvCxnSpPr>
        <xdr:cNvPr id="190" name="直線コネクタ 189"/>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78015</xdr:rowOff>
    </xdr:to>
    <xdr:cxnSp macro="">
      <xdr:nvCxnSpPr>
        <xdr:cNvPr id="193" name="直線コネクタ 192"/>
        <xdr:cNvCxnSpPr/>
      </xdr:nvCxnSpPr>
      <xdr:spPr>
        <a:xfrm>
          <a:off x="3098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195" name="テキスト ボックス 19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56243</xdr:rowOff>
    </xdr:to>
    <xdr:cxnSp macro="">
      <xdr:nvCxnSpPr>
        <xdr:cNvPr id="196" name="直線コネクタ 195"/>
        <xdr:cNvCxnSpPr/>
      </xdr:nvCxnSpPr>
      <xdr:spPr>
        <a:xfrm>
          <a:off x="2209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198" name="テキスト ボックス 197"/>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67128</xdr:rowOff>
    </xdr:to>
    <xdr:cxnSp macro="">
      <xdr:nvCxnSpPr>
        <xdr:cNvPr id="199" name="直線コネクタ 198"/>
        <xdr:cNvCxnSpPr/>
      </xdr:nvCxnSpPr>
      <xdr:spPr>
        <a:xfrm flipV="1">
          <a:off x="1320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3" name="テキスト ボックス 202"/>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3" name="円/楕円 212"/>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4" name="テキスト ボックス 213"/>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16328</xdr:rowOff>
    </xdr:from>
    <xdr:to>
      <xdr:col>1</xdr:col>
      <xdr:colOff>676275</xdr:colOff>
      <xdr:row>56</xdr:row>
      <xdr:rowOff>117928</xdr:rowOff>
    </xdr:to>
    <xdr:sp macro="" textlink="">
      <xdr:nvSpPr>
        <xdr:cNvPr id="217" name="円/楕円 216"/>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102705</xdr:rowOff>
    </xdr:from>
    <xdr:ext cx="762000" cy="259045"/>
    <xdr:sp macro="" textlink="">
      <xdr:nvSpPr>
        <xdr:cNvPr id="218" name="テキスト ボックス 217"/>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維持補修費と繰出金がこの項目に該当する。</a:t>
          </a:r>
        </a:p>
        <a:p>
          <a:r>
            <a:rPr kumimoji="1" lang="ja-JP" altLang="en-US" sz="1300">
              <a:latin typeface="ＭＳ Ｐゴシック"/>
            </a:rPr>
            <a:t>　暖冬で除雪費用が減少したことなどにより維持補修費は減少したが、国民健康保険事業特別会計などへの繰出金が増加していることにより、前年度と比べて</a:t>
          </a:r>
          <a:r>
            <a:rPr kumimoji="1" lang="en-US" altLang="ja-JP" sz="1300">
              <a:latin typeface="ＭＳ Ｐゴシック"/>
            </a:rPr>
            <a:t>0.6</a:t>
          </a:r>
          <a:r>
            <a:rPr kumimoji="1" lang="ja-JP" altLang="en-US" sz="1300">
              <a:latin typeface="ＭＳ Ｐゴシック"/>
            </a:rPr>
            <a:t>ポイント減少したものの、類似団体内平均、全国平均を依然として大きく上回っている。</a:t>
          </a:r>
        </a:p>
        <a:p>
          <a:r>
            <a:rPr kumimoji="1" lang="ja-JP" altLang="en-US" sz="1300">
              <a:latin typeface="ＭＳ Ｐゴシック"/>
            </a:rPr>
            <a:t>　健康寿命の延伸を図るための諸施策を積極的に実施しているところであり、医療や介護に係る特別会計への繰出金の抑制に努める。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85090</xdr:rowOff>
    </xdr:to>
    <xdr:cxnSp macro="">
      <xdr:nvCxnSpPr>
        <xdr:cNvPr id="251" name="直線コネクタ 250"/>
        <xdr:cNvCxnSpPr/>
      </xdr:nvCxnSpPr>
      <xdr:spPr>
        <a:xfrm flipV="1">
          <a:off x="15671800" y="1015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85090</xdr:rowOff>
    </xdr:to>
    <xdr:cxnSp macro="">
      <xdr:nvCxnSpPr>
        <xdr:cNvPr id="254" name="直線コネクタ 253"/>
        <xdr:cNvCxnSpPr/>
      </xdr:nvCxnSpPr>
      <xdr:spPr>
        <a:xfrm>
          <a:off x="14782800" y="1007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100347</xdr:rowOff>
    </xdr:from>
    <xdr:ext cx="736600" cy="259045"/>
    <xdr:sp macro="" textlink="">
      <xdr:nvSpPr>
        <xdr:cNvPr id="256" name="テキスト ボックス 255"/>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119380</xdr:rowOff>
    </xdr:from>
    <xdr:to>
      <xdr:col>21</xdr:col>
      <xdr:colOff>361950</xdr:colOff>
      <xdr:row>58</xdr:row>
      <xdr:rowOff>127000</xdr:rowOff>
    </xdr:to>
    <xdr:cxnSp macro="">
      <xdr:nvCxnSpPr>
        <xdr:cNvPr id="257" name="直線コネクタ 256"/>
        <xdr:cNvCxnSpPr/>
      </xdr:nvCxnSpPr>
      <xdr:spPr>
        <a:xfrm>
          <a:off x="13893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119380</xdr:rowOff>
    </xdr:to>
    <xdr:cxnSp macro="">
      <xdr:nvCxnSpPr>
        <xdr:cNvPr id="260" name="直線コネクタ 259"/>
        <xdr:cNvCxnSpPr/>
      </xdr:nvCxnSpPr>
      <xdr:spPr>
        <a:xfrm>
          <a:off x="13004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62" name="テキスト ボックス 261"/>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70" name="円/楕円 269"/>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71"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72" name="円/楕円 271"/>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73" name="テキスト ボックス 272"/>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4" name="円/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6" name="円/楕円 275"/>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7" name="テキスト ボックス 276"/>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8" name="円/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11.4%</a:t>
          </a:r>
          <a:r>
            <a:rPr kumimoji="1" lang="ja-JP" altLang="en-US" sz="1300">
              <a:latin typeface="ＭＳ Ｐゴシック"/>
            </a:rPr>
            <a:t>で、前年度と比べて</a:t>
          </a:r>
          <a:r>
            <a:rPr kumimoji="1" lang="en-US" altLang="ja-JP" sz="1300">
              <a:latin typeface="ＭＳ Ｐゴシック"/>
            </a:rPr>
            <a:t>0.5</a:t>
          </a:r>
          <a:r>
            <a:rPr kumimoji="1" lang="ja-JP" altLang="en-US" sz="1300">
              <a:latin typeface="ＭＳ Ｐゴシック"/>
            </a:rPr>
            <a:t>ポイント減少した。平成</a:t>
          </a:r>
          <a:r>
            <a:rPr kumimoji="1" lang="en-US" altLang="ja-JP" sz="1300">
              <a:latin typeface="ＭＳ Ｐゴシック"/>
            </a:rPr>
            <a:t>25</a:t>
          </a:r>
          <a:r>
            <a:rPr kumimoji="1" lang="ja-JP" altLang="en-US" sz="1300">
              <a:latin typeface="ＭＳ Ｐゴシック"/>
            </a:rPr>
            <a:t>年度に大幅に増加したのは、消防広域化に伴う一部事務組合への負担金の発生によるものである。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99568</xdr:rowOff>
    </xdr:to>
    <xdr:cxnSp macro="">
      <xdr:nvCxnSpPr>
        <xdr:cNvPr id="309" name="直線コネクタ 308"/>
        <xdr:cNvCxnSpPr/>
      </xdr:nvCxnSpPr>
      <xdr:spPr>
        <a:xfrm flipV="1">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99568</xdr:rowOff>
    </xdr:to>
    <xdr:cxnSp macro="">
      <xdr:nvCxnSpPr>
        <xdr:cNvPr id="312" name="直線コネクタ 311"/>
        <xdr:cNvCxnSpPr/>
      </xdr:nvCxnSpPr>
      <xdr:spPr>
        <a:xfrm>
          <a:off x="14782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4" name="テキスト ボックス 313"/>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36</xdr:row>
      <xdr:rowOff>35560</xdr:rowOff>
    </xdr:to>
    <xdr:cxnSp macro="">
      <xdr:nvCxnSpPr>
        <xdr:cNvPr id="315" name="直線コネクタ 314"/>
        <xdr:cNvCxnSpPr/>
      </xdr:nvCxnSpPr>
      <xdr:spPr>
        <a:xfrm>
          <a:off x="13893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74422</xdr:rowOff>
    </xdr:to>
    <xdr:cxnSp macro="">
      <xdr:nvCxnSpPr>
        <xdr:cNvPr id="318" name="直線コネクタ 317"/>
        <xdr:cNvCxnSpPr/>
      </xdr:nvCxnSpPr>
      <xdr:spPr>
        <a:xfrm flipV="1">
          <a:off x="13004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8" name="円/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9"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4" name="円/楕円 333"/>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5" name="テキスト ボックス 334"/>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6" name="円/楕円 335"/>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7" name="テキスト ボックス 336"/>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地域総合整備事業債は平成</a:t>
          </a:r>
          <a:r>
            <a:rPr kumimoji="1" lang="en-US" altLang="ja-JP" sz="1300">
              <a:latin typeface="ＭＳ Ｐゴシック"/>
            </a:rPr>
            <a:t>25</a:t>
          </a:r>
          <a:r>
            <a:rPr kumimoji="1" lang="ja-JP" altLang="en-US" sz="1300">
              <a:latin typeface="ＭＳ Ｐゴシック"/>
            </a:rPr>
            <a:t>年度、厚生福祉施設整備事業債は平成</a:t>
          </a:r>
          <a:r>
            <a:rPr kumimoji="1" lang="en-US" altLang="ja-JP" sz="1300">
              <a:latin typeface="ＭＳ Ｐゴシック"/>
            </a:rPr>
            <a:t>26</a:t>
          </a:r>
          <a:r>
            <a:rPr kumimoji="1" lang="ja-JP" altLang="en-US" sz="1300">
              <a:latin typeface="ＭＳ Ｐゴシック"/>
            </a:rPr>
            <a:t>年度までに全て償還を終了したことや、中学校改築に係る一般単独事業債が順次償還を終了していることなどにより、公債費に係る経常収支比率は年々減少している。</a:t>
          </a:r>
        </a:p>
        <a:p>
          <a:r>
            <a:rPr kumimoji="1" lang="ja-JP" altLang="en-US" sz="1300">
              <a:latin typeface="ＭＳ Ｐゴシック"/>
            </a:rPr>
            <a:t>　しかしながら、公共施設の耐震化を進めるにあたり多くの地方債を発行しており、その元金償還が平成</a:t>
          </a:r>
          <a:r>
            <a:rPr kumimoji="1" lang="en-US" altLang="ja-JP" sz="1300">
              <a:latin typeface="ＭＳ Ｐゴシック"/>
            </a:rPr>
            <a:t>27</a:t>
          </a:r>
          <a:r>
            <a:rPr kumimoji="1" lang="ja-JP" altLang="en-US" sz="1300">
              <a:latin typeface="ＭＳ Ｐゴシック"/>
            </a:rPr>
            <a:t>年度から順次始まっていることから、今後は増加に転じる見込みであり、新規地方債についてはこれまで以上に慎重な発行に努めていく。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168910</xdr:rowOff>
    </xdr:to>
    <xdr:cxnSp macro="">
      <xdr:nvCxnSpPr>
        <xdr:cNvPr id="370" name="直線コネクタ 369"/>
        <xdr:cNvCxnSpPr/>
      </xdr:nvCxnSpPr>
      <xdr:spPr>
        <a:xfrm flipV="1">
          <a:off x="3987800" y="12623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12700</xdr:rowOff>
    </xdr:to>
    <xdr:cxnSp macro="">
      <xdr:nvCxnSpPr>
        <xdr:cNvPr id="373" name="直線コネクタ 372"/>
        <xdr:cNvCxnSpPr/>
      </xdr:nvCxnSpPr>
      <xdr:spPr>
        <a:xfrm flipV="1">
          <a:off x="3098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xdr:rowOff>
    </xdr:from>
    <xdr:to>
      <xdr:col>4</xdr:col>
      <xdr:colOff>346075</xdr:colOff>
      <xdr:row>74</xdr:row>
      <xdr:rowOff>58420</xdr:rowOff>
    </xdr:to>
    <xdr:cxnSp macro="">
      <xdr:nvCxnSpPr>
        <xdr:cNvPr id="376" name="直線コネクタ 375"/>
        <xdr:cNvCxnSpPr/>
      </xdr:nvCxnSpPr>
      <xdr:spPr>
        <a:xfrm flipV="1">
          <a:off x="2209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58420</xdr:rowOff>
    </xdr:from>
    <xdr:to>
      <xdr:col>3</xdr:col>
      <xdr:colOff>142875</xdr:colOff>
      <xdr:row>74</xdr:row>
      <xdr:rowOff>142240</xdr:rowOff>
    </xdr:to>
    <xdr:cxnSp macro="">
      <xdr:nvCxnSpPr>
        <xdr:cNvPr id="379" name="直線コネクタ 378"/>
        <xdr:cNvCxnSpPr/>
      </xdr:nvCxnSpPr>
      <xdr:spPr>
        <a:xfrm flipV="1">
          <a:off x="1320800" y="12745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57150</xdr:rowOff>
    </xdr:from>
    <xdr:to>
      <xdr:col>7</xdr:col>
      <xdr:colOff>66675</xdr:colOff>
      <xdr:row>73</xdr:row>
      <xdr:rowOff>158750</xdr:rowOff>
    </xdr:to>
    <xdr:sp macro="" textlink="">
      <xdr:nvSpPr>
        <xdr:cNvPr id="389" name="円/楕円 388"/>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73677</xdr:rowOff>
    </xdr:from>
    <xdr:ext cx="762000" cy="259045"/>
    <xdr:sp macro="" textlink="">
      <xdr:nvSpPr>
        <xdr:cNvPr id="390" name="公債費該当値テキスト"/>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118110</xdr:rowOff>
    </xdr:from>
    <xdr:to>
      <xdr:col>5</xdr:col>
      <xdr:colOff>600075</xdr:colOff>
      <xdr:row>74</xdr:row>
      <xdr:rowOff>48260</xdr:rowOff>
    </xdr:to>
    <xdr:sp macro="" textlink="">
      <xdr:nvSpPr>
        <xdr:cNvPr id="391" name="円/楕円 390"/>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58437</xdr:rowOff>
    </xdr:from>
    <xdr:ext cx="736600" cy="259045"/>
    <xdr:sp macro="" textlink="">
      <xdr:nvSpPr>
        <xdr:cNvPr id="392" name="テキスト ボックス 391"/>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133350</xdr:rowOff>
    </xdr:from>
    <xdr:to>
      <xdr:col>4</xdr:col>
      <xdr:colOff>396875</xdr:colOff>
      <xdr:row>74</xdr:row>
      <xdr:rowOff>63500</xdr:rowOff>
    </xdr:to>
    <xdr:sp macro="" textlink="">
      <xdr:nvSpPr>
        <xdr:cNvPr id="393" name="円/楕円 392"/>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73677</xdr:rowOff>
    </xdr:from>
    <xdr:ext cx="762000" cy="259045"/>
    <xdr:sp macro="" textlink="">
      <xdr:nvSpPr>
        <xdr:cNvPr id="394" name="テキスト ボックス 393"/>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xdr:rowOff>
    </xdr:from>
    <xdr:to>
      <xdr:col>3</xdr:col>
      <xdr:colOff>193675</xdr:colOff>
      <xdr:row>74</xdr:row>
      <xdr:rowOff>109220</xdr:rowOff>
    </xdr:to>
    <xdr:sp macro="" textlink="">
      <xdr:nvSpPr>
        <xdr:cNvPr id="395" name="円/楕円 394"/>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119397</xdr:rowOff>
    </xdr:from>
    <xdr:ext cx="762000" cy="259045"/>
    <xdr:sp macro="" textlink="">
      <xdr:nvSpPr>
        <xdr:cNvPr id="396" name="テキスト ボックス 395"/>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7" name="円/楕円 396"/>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398" name="テキスト ボックス 397"/>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a:t>
          </a:r>
          <a:r>
            <a:rPr kumimoji="1" lang="en-US" altLang="ja-JP" sz="1300">
              <a:latin typeface="ＭＳ Ｐゴシック"/>
            </a:rPr>
            <a:t>72.8</a:t>
          </a:r>
          <a:r>
            <a:rPr kumimoji="1" lang="ja-JP" altLang="en-US" sz="1300">
              <a:latin typeface="ＭＳ Ｐゴシック"/>
            </a:rPr>
            <a:t>％と前年度より</a:t>
          </a:r>
          <a:r>
            <a:rPr kumimoji="1" lang="en-US" altLang="ja-JP" sz="1300">
              <a:latin typeface="ＭＳ Ｐゴシック"/>
            </a:rPr>
            <a:t>1.0</a:t>
          </a:r>
          <a:r>
            <a:rPr kumimoji="1" lang="ja-JP" altLang="en-US" sz="1300">
              <a:latin typeface="ＭＳ Ｐゴシック"/>
            </a:rPr>
            <a:t>ポイント減少している。しかしながら、扶助費や医療・介護に係る特別会計への繰出金については年々増加傾向にあることから、引き続き事務事業の効率化を図り、歳出全体の抑制に努める。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43180</xdr:rowOff>
    </xdr:to>
    <xdr:cxnSp macro="">
      <xdr:nvCxnSpPr>
        <xdr:cNvPr id="431" name="直線コネクタ 430"/>
        <xdr:cNvCxnSpPr/>
      </xdr:nvCxnSpPr>
      <xdr:spPr>
        <a:xfrm flipV="1">
          <a:off x="15671800" y="1337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78</xdr:row>
      <xdr:rowOff>43180</xdr:rowOff>
    </xdr:to>
    <xdr:cxnSp macro="">
      <xdr:nvCxnSpPr>
        <xdr:cNvPr id="434" name="直線コネクタ 433"/>
        <xdr:cNvCxnSpPr/>
      </xdr:nvCxnSpPr>
      <xdr:spPr>
        <a:xfrm>
          <a:off x="14782800" y="131762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58420</xdr:rowOff>
    </xdr:to>
    <xdr:cxnSp macro="">
      <xdr:nvCxnSpPr>
        <xdr:cNvPr id="437" name="直線コネクタ 436"/>
        <xdr:cNvCxnSpPr/>
      </xdr:nvCxnSpPr>
      <xdr:spPr>
        <a:xfrm flipV="1">
          <a:off x="13893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9" name="テキスト ボックス 43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58420</xdr:rowOff>
    </xdr:to>
    <xdr:cxnSp macro="">
      <xdr:nvCxnSpPr>
        <xdr:cNvPr id="440" name="直線コネクタ 439"/>
        <xdr:cNvCxnSpPr/>
      </xdr:nvCxnSpPr>
      <xdr:spPr>
        <a:xfrm>
          <a:off x="13004800" y="13260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2" name="テキスト ボックス 441"/>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44" name="テキスト ボックス 443"/>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50" name="円/楕円 449"/>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51"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2" name="円/楕円 451"/>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3" name="テキスト ボックス 452"/>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4" name="円/楕円 453"/>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55" name="テキスト ボックス 45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6" name="円/楕円 455"/>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57" name="テキスト ボックス 456"/>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58" name="円/楕円 457"/>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59" name="テキスト ボックス 458"/>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富山県滑川市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58763</xdr:rowOff>
    </xdr:from>
    <xdr:to>
      <xdr:col>4</xdr:col>
      <xdr:colOff>1117600</xdr:colOff>
      <xdr:row>18</xdr:row>
      <xdr:rowOff>60954</xdr:rowOff>
    </xdr:to>
    <xdr:cxnSp macro="">
      <xdr:nvCxnSpPr>
        <xdr:cNvPr id="50" name="直線コネクタ 49"/>
        <xdr:cNvCxnSpPr/>
      </xdr:nvCxnSpPr>
      <xdr:spPr bwMode="auto">
        <a:xfrm flipV="1">
          <a:off x="5003800" y="3192488"/>
          <a:ext cx="6477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60954</xdr:rowOff>
    </xdr:from>
    <xdr:to>
      <xdr:col>4</xdr:col>
      <xdr:colOff>469900</xdr:colOff>
      <xdr:row>18</xdr:row>
      <xdr:rowOff>129153</xdr:rowOff>
    </xdr:to>
    <xdr:cxnSp macro="">
      <xdr:nvCxnSpPr>
        <xdr:cNvPr id="53" name="直線コネクタ 52"/>
        <xdr:cNvCxnSpPr/>
      </xdr:nvCxnSpPr>
      <xdr:spPr bwMode="auto">
        <a:xfrm flipV="1">
          <a:off x="4305300" y="3194679"/>
          <a:ext cx="6985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117816</xdr:rowOff>
    </xdr:from>
    <xdr:ext cx="736600" cy="259045"/>
    <xdr:sp macro="" textlink="">
      <xdr:nvSpPr>
        <xdr:cNvPr id="55" name="テキスト ボックス 54"/>
        <xdr:cNvSpPr txBox="1"/>
      </xdr:nvSpPr>
      <xdr:spPr>
        <a:xfrm>
          <a:off x="4622800" y="256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104940</xdr:rowOff>
    </xdr:from>
    <xdr:to>
      <xdr:col>3</xdr:col>
      <xdr:colOff>904875</xdr:colOff>
      <xdr:row>18</xdr:row>
      <xdr:rowOff>129153</xdr:rowOff>
    </xdr:to>
    <xdr:cxnSp macro="">
      <xdr:nvCxnSpPr>
        <xdr:cNvPr id="56" name="直線コネクタ 55"/>
        <xdr:cNvCxnSpPr/>
      </xdr:nvCxnSpPr>
      <xdr:spPr bwMode="auto">
        <a:xfrm>
          <a:off x="3606800" y="3238665"/>
          <a:ext cx="698500" cy="2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104940</xdr:rowOff>
    </xdr:from>
    <xdr:to>
      <xdr:col>3</xdr:col>
      <xdr:colOff>206375</xdr:colOff>
      <xdr:row>18</xdr:row>
      <xdr:rowOff>156661</xdr:rowOff>
    </xdr:to>
    <xdr:cxnSp macro="">
      <xdr:nvCxnSpPr>
        <xdr:cNvPr id="59" name="直線コネクタ 58"/>
        <xdr:cNvCxnSpPr/>
      </xdr:nvCxnSpPr>
      <xdr:spPr bwMode="auto">
        <a:xfrm flipV="1">
          <a:off x="2908300" y="3238665"/>
          <a:ext cx="698500" cy="51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131208</xdr:rowOff>
    </xdr:from>
    <xdr:ext cx="762000" cy="259045"/>
    <xdr:sp macro="" textlink="">
      <xdr:nvSpPr>
        <xdr:cNvPr id="61" name="テキスト ボックス 60"/>
        <xdr:cNvSpPr txBox="1"/>
      </xdr:nvSpPr>
      <xdr:spPr>
        <a:xfrm>
          <a:off x="3225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68134</xdr:rowOff>
    </xdr:from>
    <xdr:ext cx="762000" cy="259045"/>
    <xdr:sp macro="" textlink="">
      <xdr:nvSpPr>
        <xdr:cNvPr id="63" name="テキスト ボックス 62"/>
        <xdr:cNvSpPr txBox="1"/>
      </xdr:nvSpPr>
      <xdr:spPr>
        <a:xfrm>
          <a:off x="2527300" y="25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7963</xdr:rowOff>
    </xdr:from>
    <xdr:to>
      <xdr:col>5</xdr:col>
      <xdr:colOff>34925</xdr:colOff>
      <xdr:row>18</xdr:row>
      <xdr:rowOff>109563</xdr:rowOff>
    </xdr:to>
    <xdr:sp macro="" textlink="">
      <xdr:nvSpPr>
        <xdr:cNvPr id="69" name="円/楕円 68"/>
        <xdr:cNvSpPr/>
      </xdr:nvSpPr>
      <xdr:spPr bwMode="auto">
        <a:xfrm>
          <a:off x="5600700" y="314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87990</xdr:rowOff>
    </xdr:from>
    <xdr:ext cx="762000" cy="259045"/>
    <xdr:sp macro="" textlink="">
      <xdr:nvSpPr>
        <xdr:cNvPr id="70" name="人口1人当たり決算額の推移該当値テキスト130"/>
        <xdr:cNvSpPr txBox="1"/>
      </xdr:nvSpPr>
      <xdr:spPr>
        <a:xfrm>
          <a:off x="5740400" y="30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10154</xdr:rowOff>
    </xdr:from>
    <xdr:to>
      <xdr:col>4</xdr:col>
      <xdr:colOff>520700</xdr:colOff>
      <xdr:row>18</xdr:row>
      <xdr:rowOff>111754</xdr:rowOff>
    </xdr:to>
    <xdr:sp macro="" textlink="">
      <xdr:nvSpPr>
        <xdr:cNvPr id="71" name="円/楕円 70"/>
        <xdr:cNvSpPr/>
      </xdr:nvSpPr>
      <xdr:spPr bwMode="auto">
        <a:xfrm>
          <a:off x="4953000" y="314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96531</xdr:rowOff>
    </xdr:from>
    <xdr:ext cx="736600" cy="259045"/>
    <xdr:sp macro="" textlink="">
      <xdr:nvSpPr>
        <xdr:cNvPr id="72" name="テキスト ボックス 71"/>
        <xdr:cNvSpPr txBox="1"/>
      </xdr:nvSpPr>
      <xdr:spPr>
        <a:xfrm>
          <a:off x="4622800" y="323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78353</xdr:rowOff>
    </xdr:from>
    <xdr:to>
      <xdr:col>3</xdr:col>
      <xdr:colOff>955675</xdr:colOff>
      <xdr:row>19</xdr:row>
      <xdr:rowOff>8503</xdr:rowOff>
    </xdr:to>
    <xdr:sp macro="" textlink="">
      <xdr:nvSpPr>
        <xdr:cNvPr id="73" name="円/楕円 72"/>
        <xdr:cNvSpPr/>
      </xdr:nvSpPr>
      <xdr:spPr bwMode="auto">
        <a:xfrm>
          <a:off x="4254500" y="321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164730</xdr:rowOff>
    </xdr:from>
    <xdr:ext cx="762000" cy="259045"/>
    <xdr:sp macro="" textlink="">
      <xdr:nvSpPr>
        <xdr:cNvPr id="74" name="テキスト ボックス 73"/>
        <xdr:cNvSpPr txBox="1"/>
      </xdr:nvSpPr>
      <xdr:spPr>
        <a:xfrm>
          <a:off x="3924300" y="329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54140</xdr:rowOff>
    </xdr:from>
    <xdr:to>
      <xdr:col>3</xdr:col>
      <xdr:colOff>257175</xdr:colOff>
      <xdr:row>18</xdr:row>
      <xdr:rowOff>155740</xdr:rowOff>
    </xdr:to>
    <xdr:sp macro="" textlink="">
      <xdr:nvSpPr>
        <xdr:cNvPr id="75" name="円/楕円 74"/>
        <xdr:cNvSpPr/>
      </xdr:nvSpPr>
      <xdr:spPr bwMode="auto">
        <a:xfrm>
          <a:off x="3556000" y="318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140517</xdr:rowOff>
    </xdr:from>
    <xdr:ext cx="762000" cy="259045"/>
    <xdr:sp macro="" textlink="">
      <xdr:nvSpPr>
        <xdr:cNvPr id="76" name="テキスト ボックス 75"/>
        <xdr:cNvSpPr txBox="1"/>
      </xdr:nvSpPr>
      <xdr:spPr>
        <a:xfrm>
          <a:off x="3225800" y="32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105861</xdr:rowOff>
    </xdr:from>
    <xdr:to>
      <xdr:col>2</xdr:col>
      <xdr:colOff>692150</xdr:colOff>
      <xdr:row>19</xdr:row>
      <xdr:rowOff>36011</xdr:rowOff>
    </xdr:to>
    <xdr:sp macro="" textlink="">
      <xdr:nvSpPr>
        <xdr:cNvPr id="77" name="円/楕円 76"/>
        <xdr:cNvSpPr/>
      </xdr:nvSpPr>
      <xdr:spPr bwMode="auto">
        <a:xfrm>
          <a:off x="2857500" y="323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20788</xdr:rowOff>
    </xdr:from>
    <xdr:ext cx="762000" cy="259045"/>
    <xdr:sp macro="" textlink="">
      <xdr:nvSpPr>
        <xdr:cNvPr id="78" name="テキスト ボックス 77"/>
        <xdr:cNvSpPr txBox="1"/>
      </xdr:nvSpPr>
      <xdr:spPr>
        <a:xfrm>
          <a:off x="2527300" y="33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16423</xdr:rowOff>
    </xdr:from>
    <xdr:to>
      <xdr:col>4</xdr:col>
      <xdr:colOff>1117600</xdr:colOff>
      <xdr:row>36</xdr:row>
      <xdr:rowOff>28571</xdr:rowOff>
    </xdr:to>
    <xdr:cxnSp macro="">
      <xdr:nvCxnSpPr>
        <xdr:cNvPr id="114" name="直線コネクタ 113"/>
        <xdr:cNvCxnSpPr/>
      </xdr:nvCxnSpPr>
      <xdr:spPr bwMode="auto">
        <a:xfrm>
          <a:off x="5003800" y="6969673"/>
          <a:ext cx="647700" cy="1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273337</xdr:rowOff>
    </xdr:from>
    <xdr:to>
      <xdr:col>4</xdr:col>
      <xdr:colOff>469900</xdr:colOff>
      <xdr:row>36</xdr:row>
      <xdr:rowOff>16423</xdr:rowOff>
    </xdr:to>
    <xdr:cxnSp macro="">
      <xdr:nvCxnSpPr>
        <xdr:cNvPr id="117" name="直線コネクタ 116"/>
        <xdr:cNvCxnSpPr/>
      </xdr:nvCxnSpPr>
      <xdr:spPr bwMode="auto">
        <a:xfrm>
          <a:off x="4305300" y="6883687"/>
          <a:ext cx="6985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245094</xdr:rowOff>
    </xdr:from>
    <xdr:ext cx="736600" cy="259045"/>
    <xdr:sp macro="" textlink="">
      <xdr:nvSpPr>
        <xdr:cNvPr id="119" name="テキスト ボックス 118"/>
        <xdr:cNvSpPr txBox="1"/>
      </xdr:nvSpPr>
      <xdr:spPr>
        <a:xfrm>
          <a:off x="4622800" y="65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216938</xdr:rowOff>
    </xdr:from>
    <xdr:to>
      <xdr:col>3</xdr:col>
      <xdr:colOff>904875</xdr:colOff>
      <xdr:row>35</xdr:row>
      <xdr:rowOff>273337</xdr:rowOff>
    </xdr:to>
    <xdr:cxnSp macro="">
      <xdr:nvCxnSpPr>
        <xdr:cNvPr id="120" name="直線コネクタ 119"/>
        <xdr:cNvCxnSpPr/>
      </xdr:nvCxnSpPr>
      <xdr:spPr bwMode="auto">
        <a:xfrm>
          <a:off x="3606800" y="6827288"/>
          <a:ext cx="698500" cy="5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154269</xdr:rowOff>
    </xdr:from>
    <xdr:to>
      <xdr:col>3</xdr:col>
      <xdr:colOff>206375</xdr:colOff>
      <xdr:row>35</xdr:row>
      <xdr:rowOff>216938</xdr:rowOff>
    </xdr:to>
    <xdr:cxnSp macro="">
      <xdr:nvCxnSpPr>
        <xdr:cNvPr id="123" name="直線コネクタ 122"/>
        <xdr:cNvCxnSpPr/>
      </xdr:nvCxnSpPr>
      <xdr:spPr bwMode="auto">
        <a:xfrm>
          <a:off x="2908300" y="6764619"/>
          <a:ext cx="698500" cy="6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216356</xdr:rowOff>
    </xdr:from>
    <xdr:ext cx="762000" cy="259045"/>
    <xdr:sp macro="" textlink="">
      <xdr:nvSpPr>
        <xdr:cNvPr id="125" name="テキスト ボックス 124"/>
        <xdr:cNvSpPr txBox="1"/>
      </xdr:nvSpPr>
      <xdr:spPr>
        <a:xfrm>
          <a:off x="32258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175665</xdr:rowOff>
    </xdr:from>
    <xdr:ext cx="762000" cy="259045"/>
    <xdr:sp macro="" textlink="">
      <xdr:nvSpPr>
        <xdr:cNvPr id="127" name="テキスト ボックス 126"/>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320671</xdr:rowOff>
    </xdr:from>
    <xdr:to>
      <xdr:col>5</xdr:col>
      <xdr:colOff>34925</xdr:colOff>
      <xdr:row>36</xdr:row>
      <xdr:rowOff>79371</xdr:rowOff>
    </xdr:to>
    <xdr:sp macro="" textlink="">
      <xdr:nvSpPr>
        <xdr:cNvPr id="133" name="円/楕円 132"/>
        <xdr:cNvSpPr/>
      </xdr:nvSpPr>
      <xdr:spPr bwMode="auto">
        <a:xfrm>
          <a:off x="5600700" y="693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292748</xdr:rowOff>
    </xdr:from>
    <xdr:ext cx="762000" cy="259045"/>
    <xdr:sp macro="" textlink="">
      <xdr:nvSpPr>
        <xdr:cNvPr id="134" name="人口1人当たり決算額の推移該当値テキスト445"/>
        <xdr:cNvSpPr txBox="1"/>
      </xdr:nvSpPr>
      <xdr:spPr>
        <a:xfrm>
          <a:off x="5740400" y="690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308523</xdr:rowOff>
    </xdr:from>
    <xdr:to>
      <xdr:col>4</xdr:col>
      <xdr:colOff>520700</xdr:colOff>
      <xdr:row>36</xdr:row>
      <xdr:rowOff>67223</xdr:rowOff>
    </xdr:to>
    <xdr:sp macro="" textlink="">
      <xdr:nvSpPr>
        <xdr:cNvPr id="135" name="円/楕円 134"/>
        <xdr:cNvSpPr/>
      </xdr:nvSpPr>
      <xdr:spPr bwMode="auto">
        <a:xfrm>
          <a:off x="4953000" y="691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52000</xdr:rowOff>
    </xdr:from>
    <xdr:ext cx="736600" cy="259045"/>
    <xdr:sp macro="" textlink="">
      <xdr:nvSpPr>
        <xdr:cNvPr id="136" name="テキスト ボックス 135"/>
        <xdr:cNvSpPr txBox="1"/>
      </xdr:nvSpPr>
      <xdr:spPr>
        <a:xfrm>
          <a:off x="4622800" y="70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222537</xdr:rowOff>
    </xdr:from>
    <xdr:to>
      <xdr:col>3</xdr:col>
      <xdr:colOff>955675</xdr:colOff>
      <xdr:row>35</xdr:row>
      <xdr:rowOff>324137</xdr:rowOff>
    </xdr:to>
    <xdr:sp macro="" textlink="">
      <xdr:nvSpPr>
        <xdr:cNvPr id="137" name="円/楕円 136"/>
        <xdr:cNvSpPr/>
      </xdr:nvSpPr>
      <xdr:spPr bwMode="auto">
        <a:xfrm>
          <a:off x="4254500" y="683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308914</xdr:rowOff>
    </xdr:from>
    <xdr:ext cx="762000" cy="259045"/>
    <xdr:sp macro="" textlink="">
      <xdr:nvSpPr>
        <xdr:cNvPr id="138" name="テキスト ボックス 137"/>
        <xdr:cNvSpPr txBox="1"/>
      </xdr:nvSpPr>
      <xdr:spPr>
        <a:xfrm>
          <a:off x="3924300" y="69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166138</xdr:rowOff>
    </xdr:from>
    <xdr:to>
      <xdr:col>3</xdr:col>
      <xdr:colOff>257175</xdr:colOff>
      <xdr:row>35</xdr:row>
      <xdr:rowOff>267738</xdr:rowOff>
    </xdr:to>
    <xdr:sp macro="" textlink="">
      <xdr:nvSpPr>
        <xdr:cNvPr id="139" name="円/楕円 138"/>
        <xdr:cNvSpPr/>
      </xdr:nvSpPr>
      <xdr:spPr bwMode="auto">
        <a:xfrm>
          <a:off x="3556000" y="677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252515</xdr:rowOff>
    </xdr:from>
    <xdr:ext cx="762000" cy="259045"/>
    <xdr:sp macro="" textlink="">
      <xdr:nvSpPr>
        <xdr:cNvPr id="140" name="テキスト ボックス 139"/>
        <xdr:cNvSpPr txBox="1"/>
      </xdr:nvSpPr>
      <xdr:spPr>
        <a:xfrm>
          <a:off x="3225800" y="68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103469</xdr:rowOff>
    </xdr:from>
    <xdr:to>
      <xdr:col>2</xdr:col>
      <xdr:colOff>692150</xdr:colOff>
      <xdr:row>35</xdr:row>
      <xdr:rowOff>205069</xdr:rowOff>
    </xdr:to>
    <xdr:sp macro="" textlink="">
      <xdr:nvSpPr>
        <xdr:cNvPr id="141" name="円/楕円 140"/>
        <xdr:cNvSpPr/>
      </xdr:nvSpPr>
      <xdr:spPr bwMode="auto">
        <a:xfrm>
          <a:off x="2857500" y="671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189846</xdr:rowOff>
    </xdr:from>
    <xdr:ext cx="762000" cy="259045"/>
    <xdr:sp macro="" textlink="">
      <xdr:nvSpPr>
        <xdr:cNvPr id="142" name="テキスト ボックス 141"/>
        <xdr:cNvSpPr txBox="1"/>
      </xdr:nvSpPr>
      <xdr:spPr>
        <a:xfrm>
          <a:off x="2527300" y="68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125546</xdr:rowOff>
    </xdr:from>
    <xdr:to>
      <xdr:col>6</xdr:col>
      <xdr:colOff>511175</xdr:colOff>
      <xdr:row>38</xdr:row>
      <xdr:rowOff>127660</xdr:rowOff>
    </xdr:to>
    <xdr:cxnSp macro="">
      <xdr:nvCxnSpPr>
        <xdr:cNvPr id="61" name="直線コネクタ 60"/>
        <xdr:cNvCxnSpPr/>
      </xdr:nvCxnSpPr>
      <xdr:spPr>
        <a:xfrm flipV="1">
          <a:off x="3797300" y="6640646"/>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127660</xdr:rowOff>
    </xdr:from>
    <xdr:to>
      <xdr:col>5</xdr:col>
      <xdr:colOff>358775</xdr:colOff>
      <xdr:row>38</xdr:row>
      <xdr:rowOff>158045</xdr:rowOff>
    </xdr:to>
    <xdr:cxnSp macro="">
      <xdr:nvCxnSpPr>
        <xdr:cNvPr id="64" name="直線コネクタ 63"/>
        <xdr:cNvCxnSpPr/>
      </xdr:nvCxnSpPr>
      <xdr:spPr>
        <a:xfrm flipV="1">
          <a:off x="2908300" y="6642760"/>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105300</xdr:rowOff>
    </xdr:from>
    <xdr:ext cx="534377" cy="259045"/>
    <xdr:sp macro="" textlink="">
      <xdr:nvSpPr>
        <xdr:cNvPr id="66" name="テキスト ボックス 65"/>
        <xdr:cNvSpPr txBox="1"/>
      </xdr:nvSpPr>
      <xdr:spPr>
        <a:xfrm>
          <a:off x="3530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171114</xdr:rowOff>
    </xdr:from>
    <xdr:to>
      <xdr:col>4</xdr:col>
      <xdr:colOff>155575</xdr:colOff>
      <xdr:row>38</xdr:row>
      <xdr:rowOff>158045</xdr:rowOff>
    </xdr:to>
    <xdr:cxnSp macro="">
      <xdr:nvCxnSpPr>
        <xdr:cNvPr id="67" name="直線コネクタ 66"/>
        <xdr:cNvCxnSpPr/>
      </xdr:nvCxnSpPr>
      <xdr:spPr>
        <a:xfrm>
          <a:off x="2019300" y="6514764"/>
          <a:ext cx="889000" cy="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158483</xdr:rowOff>
    </xdr:from>
    <xdr:to>
      <xdr:col>2</xdr:col>
      <xdr:colOff>638175</xdr:colOff>
      <xdr:row>37</xdr:row>
      <xdr:rowOff>171114</xdr:rowOff>
    </xdr:to>
    <xdr:cxnSp macro="">
      <xdr:nvCxnSpPr>
        <xdr:cNvPr id="70" name="直線コネクタ 69"/>
        <xdr:cNvCxnSpPr/>
      </xdr:nvCxnSpPr>
      <xdr:spPr>
        <a:xfrm>
          <a:off x="1130300" y="6502133"/>
          <a:ext cx="8890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10336</xdr:rowOff>
    </xdr:from>
    <xdr:ext cx="534377" cy="259045"/>
    <xdr:sp macro="" textlink="">
      <xdr:nvSpPr>
        <xdr:cNvPr id="74" name="テキスト ボックス 73"/>
        <xdr:cNvSpPr txBox="1"/>
      </xdr:nvSpPr>
      <xdr:spPr>
        <a:xfrm>
          <a:off x="863111"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74746</xdr:rowOff>
    </xdr:from>
    <xdr:to>
      <xdr:col>6</xdr:col>
      <xdr:colOff>561975</xdr:colOff>
      <xdr:row>39</xdr:row>
      <xdr:rowOff>4896</xdr:rowOff>
    </xdr:to>
    <xdr:sp macro="" textlink="">
      <xdr:nvSpPr>
        <xdr:cNvPr id="80" name="円/楕円 79"/>
        <xdr:cNvSpPr/>
      </xdr:nvSpPr>
      <xdr:spPr>
        <a:xfrm>
          <a:off x="4584700" y="65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161123</xdr:rowOff>
    </xdr:from>
    <xdr:ext cx="534377" cy="259045"/>
    <xdr:sp macro="" textlink="">
      <xdr:nvSpPr>
        <xdr:cNvPr id="81" name="人件費該当値テキスト"/>
        <xdr:cNvSpPr txBox="1"/>
      </xdr:nvSpPr>
      <xdr:spPr>
        <a:xfrm>
          <a:off x="4686300" y="65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76860</xdr:rowOff>
    </xdr:from>
    <xdr:to>
      <xdr:col>5</xdr:col>
      <xdr:colOff>409575</xdr:colOff>
      <xdr:row>39</xdr:row>
      <xdr:rowOff>7010</xdr:rowOff>
    </xdr:to>
    <xdr:sp macro="" textlink="">
      <xdr:nvSpPr>
        <xdr:cNvPr id="82" name="円/楕円 81"/>
        <xdr:cNvSpPr/>
      </xdr:nvSpPr>
      <xdr:spPr>
        <a:xfrm>
          <a:off x="3746500" y="6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169587</xdr:rowOff>
    </xdr:from>
    <xdr:ext cx="534377" cy="259045"/>
    <xdr:sp macro="" textlink="">
      <xdr:nvSpPr>
        <xdr:cNvPr id="83" name="テキスト ボックス 82"/>
        <xdr:cNvSpPr txBox="1"/>
      </xdr:nvSpPr>
      <xdr:spPr>
        <a:xfrm>
          <a:off x="3530111" y="66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107245</xdr:rowOff>
    </xdr:from>
    <xdr:to>
      <xdr:col>4</xdr:col>
      <xdr:colOff>206375</xdr:colOff>
      <xdr:row>39</xdr:row>
      <xdr:rowOff>37395</xdr:rowOff>
    </xdr:to>
    <xdr:sp macro="" textlink="">
      <xdr:nvSpPr>
        <xdr:cNvPr id="84" name="円/楕円 83"/>
        <xdr:cNvSpPr/>
      </xdr:nvSpPr>
      <xdr:spPr>
        <a:xfrm>
          <a:off x="2857500" y="66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28522</xdr:rowOff>
    </xdr:from>
    <xdr:ext cx="534377" cy="259045"/>
    <xdr:sp macro="" textlink="">
      <xdr:nvSpPr>
        <xdr:cNvPr id="85" name="テキスト ボックス 84"/>
        <xdr:cNvSpPr txBox="1"/>
      </xdr:nvSpPr>
      <xdr:spPr>
        <a:xfrm>
          <a:off x="2641111" y="67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120314</xdr:rowOff>
    </xdr:from>
    <xdr:to>
      <xdr:col>3</xdr:col>
      <xdr:colOff>3175</xdr:colOff>
      <xdr:row>38</xdr:row>
      <xdr:rowOff>50464</xdr:rowOff>
    </xdr:to>
    <xdr:sp macro="" textlink="">
      <xdr:nvSpPr>
        <xdr:cNvPr id="86" name="円/楕円 85"/>
        <xdr:cNvSpPr/>
      </xdr:nvSpPr>
      <xdr:spPr>
        <a:xfrm>
          <a:off x="1968500" y="64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41591</xdr:rowOff>
    </xdr:from>
    <xdr:ext cx="534377" cy="259045"/>
    <xdr:sp macro="" textlink="">
      <xdr:nvSpPr>
        <xdr:cNvPr id="87" name="テキスト ボックス 86"/>
        <xdr:cNvSpPr txBox="1"/>
      </xdr:nvSpPr>
      <xdr:spPr>
        <a:xfrm>
          <a:off x="1752111" y="65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107683</xdr:rowOff>
    </xdr:from>
    <xdr:to>
      <xdr:col>1</xdr:col>
      <xdr:colOff>485775</xdr:colOff>
      <xdr:row>38</xdr:row>
      <xdr:rowOff>37833</xdr:rowOff>
    </xdr:to>
    <xdr:sp macro="" textlink="">
      <xdr:nvSpPr>
        <xdr:cNvPr id="88" name="円/楕円 87"/>
        <xdr:cNvSpPr/>
      </xdr:nvSpPr>
      <xdr:spPr>
        <a:xfrm>
          <a:off x="1079500" y="64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28960</xdr:rowOff>
    </xdr:from>
    <xdr:ext cx="534377" cy="259045"/>
    <xdr:sp macro="" textlink="">
      <xdr:nvSpPr>
        <xdr:cNvPr id="89" name="テキスト ボックス 88"/>
        <xdr:cNvSpPr txBox="1"/>
      </xdr:nvSpPr>
      <xdr:spPr>
        <a:xfrm>
          <a:off x="863111" y="65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8514</xdr:rowOff>
    </xdr:from>
    <xdr:to>
      <xdr:col>6</xdr:col>
      <xdr:colOff>511175</xdr:colOff>
      <xdr:row>58</xdr:row>
      <xdr:rowOff>12602</xdr:rowOff>
    </xdr:to>
    <xdr:cxnSp macro="">
      <xdr:nvCxnSpPr>
        <xdr:cNvPr id="118" name="直線コネクタ 117"/>
        <xdr:cNvCxnSpPr/>
      </xdr:nvCxnSpPr>
      <xdr:spPr>
        <a:xfrm flipV="1">
          <a:off x="3797300" y="9952614"/>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12541</xdr:rowOff>
    </xdr:from>
    <xdr:to>
      <xdr:col>5</xdr:col>
      <xdr:colOff>358775</xdr:colOff>
      <xdr:row>58</xdr:row>
      <xdr:rowOff>12602</xdr:rowOff>
    </xdr:to>
    <xdr:cxnSp macro="">
      <xdr:nvCxnSpPr>
        <xdr:cNvPr id="121" name="直線コネクタ 120"/>
        <xdr:cNvCxnSpPr/>
      </xdr:nvCxnSpPr>
      <xdr:spPr>
        <a:xfrm>
          <a:off x="2908300" y="9956641"/>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12541</xdr:rowOff>
    </xdr:from>
    <xdr:to>
      <xdr:col>4</xdr:col>
      <xdr:colOff>155575</xdr:colOff>
      <xdr:row>58</xdr:row>
      <xdr:rowOff>17753</xdr:rowOff>
    </xdr:to>
    <xdr:cxnSp macro="">
      <xdr:nvCxnSpPr>
        <xdr:cNvPr id="124" name="直線コネクタ 123"/>
        <xdr:cNvCxnSpPr/>
      </xdr:nvCxnSpPr>
      <xdr:spPr>
        <a:xfrm flipV="1">
          <a:off x="2019300" y="9956641"/>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17753</xdr:rowOff>
    </xdr:from>
    <xdr:to>
      <xdr:col>2</xdr:col>
      <xdr:colOff>638175</xdr:colOff>
      <xdr:row>58</xdr:row>
      <xdr:rowOff>19525</xdr:rowOff>
    </xdr:to>
    <xdr:cxnSp macro="">
      <xdr:nvCxnSpPr>
        <xdr:cNvPr id="127" name="直線コネクタ 126"/>
        <xdr:cNvCxnSpPr/>
      </xdr:nvCxnSpPr>
      <xdr:spPr>
        <a:xfrm flipV="1">
          <a:off x="1130300" y="996185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72245</xdr:rowOff>
    </xdr:from>
    <xdr:ext cx="534377" cy="259045"/>
    <xdr:sp macro="" textlink="">
      <xdr:nvSpPr>
        <xdr:cNvPr id="129" name="テキスト ボックス 128"/>
        <xdr:cNvSpPr txBox="1"/>
      </xdr:nvSpPr>
      <xdr:spPr>
        <a:xfrm>
          <a:off x="1752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68648</xdr:rowOff>
    </xdr:from>
    <xdr:ext cx="534377" cy="259045"/>
    <xdr:sp macro="" textlink="">
      <xdr:nvSpPr>
        <xdr:cNvPr id="131" name="テキスト ボックス 130"/>
        <xdr:cNvSpPr txBox="1"/>
      </xdr:nvSpPr>
      <xdr:spPr>
        <a:xfrm>
          <a:off x="863111" y="9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129164</xdr:rowOff>
    </xdr:from>
    <xdr:to>
      <xdr:col>6</xdr:col>
      <xdr:colOff>561975</xdr:colOff>
      <xdr:row>58</xdr:row>
      <xdr:rowOff>59314</xdr:rowOff>
    </xdr:to>
    <xdr:sp macro="" textlink="">
      <xdr:nvSpPr>
        <xdr:cNvPr id="137" name="円/楕円 136"/>
        <xdr:cNvSpPr/>
      </xdr:nvSpPr>
      <xdr:spPr>
        <a:xfrm>
          <a:off x="4584700" y="99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133252</xdr:rowOff>
    </xdr:from>
    <xdr:to>
      <xdr:col>5</xdr:col>
      <xdr:colOff>409575</xdr:colOff>
      <xdr:row>58</xdr:row>
      <xdr:rowOff>63402</xdr:rowOff>
    </xdr:to>
    <xdr:sp macro="" textlink="">
      <xdr:nvSpPr>
        <xdr:cNvPr id="139" name="円/楕円 138"/>
        <xdr:cNvSpPr/>
      </xdr:nvSpPr>
      <xdr:spPr>
        <a:xfrm>
          <a:off x="3746500" y="99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54529</xdr:rowOff>
    </xdr:from>
    <xdr:ext cx="534377" cy="259045"/>
    <xdr:sp macro="" textlink="">
      <xdr:nvSpPr>
        <xdr:cNvPr id="140" name="テキスト ボックス 139"/>
        <xdr:cNvSpPr txBox="1"/>
      </xdr:nvSpPr>
      <xdr:spPr>
        <a:xfrm>
          <a:off x="3530111" y="99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133191</xdr:rowOff>
    </xdr:from>
    <xdr:to>
      <xdr:col>4</xdr:col>
      <xdr:colOff>206375</xdr:colOff>
      <xdr:row>58</xdr:row>
      <xdr:rowOff>63341</xdr:rowOff>
    </xdr:to>
    <xdr:sp macro="" textlink="">
      <xdr:nvSpPr>
        <xdr:cNvPr id="141" name="円/楕円 140"/>
        <xdr:cNvSpPr/>
      </xdr:nvSpPr>
      <xdr:spPr>
        <a:xfrm>
          <a:off x="2857500" y="99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54468</xdr:rowOff>
    </xdr:from>
    <xdr:ext cx="534377" cy="259045"/>
    <xdr:sp macro="" textlink="">
      <xdr:nvSpPr>
        <xdr:cNvPr id="142" name="テキスト ボックス 141"/>
        <xdr:cNvSpPr txBox="1"/>
      </xdr:nvSpPr>
      <xdr:spPr>
        <a:xfrm>
          <a:off x="2641111" y="99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138403</xdr:rowOff>
    </xdr:from>
    <xdr:to>
      <xdr:col>3</xdr:col>
      <xdr:colOff>3175</xdr:colOff>
      <xdr:row>58</xdr:row>
      <xdr:rowOff>68553</xdr:rowOff>
    </xdr:to>
    <xdr:sp macro="" textlink="">
      <xdr:nvSpPr>
        <xdr:cNvPr id="143" name="円/楕円 142"/>
        <xdr:cNvSpPr/>
      </xdr:nvSpPr>
      <xdr:spPr>
        <a:xfrm>
          <a:off x="1968500" y="99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59680</xdr:rowOff>
    </xdr:from>
    <xdr:ext cx="534377" cy="259045"/>
    <xdr:sp macro="" textlink="">
      <xdr:nvSpPr>
        <xdr:cNvPr id="144" name="テキスト ボックス 143"/>
        <xdr:cNvSpPr txBox="1"/>
      </xdr:nvSpPr>
      <xdr:spPr>
        <a:xfrm>
          <a:off x="1752111" y="100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140175</xdr:rowOff>
    </xdr:from>
    <xdr:to>
      <xdr:col>1</xdr:col>
      <xdr:colOff>485775</xdr:colOff>
      <xdr:row>58</xdr:row>
      <xdr:rowOff>70325</xdr:rowOff>
    </xdr:to>
    <xdr:sp macro="" textlink="">
      <xdr:nvSpPr>
        <xdr:cNvPr id="145" name="円/楕円 144"/>
        <xdr:cNvSpPr/>
      </xdr:nvSpPr>
      <xdr:spPr>
        <a:xfrm>
          <a:off x="1079500" y="99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61452</xdr:rowOff>
    </xdr:from>
    <xdr:ext cx="534377" cy="259045"/>
    <xdr:sp macro="" textlink="">
      <xdr:nvSpPr>
        <xdr:cNvPr id="146" name="テキスト ボックス 145"/>
        <xdr:cNvSpPr txBox="1"/>
      </xdr:nvSpPr>
      <xdr:spPr>
        <a:xfrm>
          <a:off x="863111" y="100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162286</xdr:rowOff>
    </xdr:from>
    <xdr:to>
      <xdr:col>6</xdr:col>
      <xdr:colOff>511175</xdr:colOff>
      <xdr:row>77</xdr:row>
      <xdr:rowOff>37333</xdr:rowOff>
    </xdr:to>
    <xdr:cxnSp macro="">
      <xdr:nvCxnSpPr>
        <xdr:cNvPr id="173" name="直線コネクタ 172"/>
        <xdr:cNvCxnSpPr/>
      </xdr:nvCxnSpPr>
      <xdr:spPr>
        <a:xfrm>
          <a:off x="3797300" y="13192486"/>
          <a:ext cx="8382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162286</xdr:rowOff>
    </xdr:from>
    <xdr:to>
      <xdr:col>5</xdr:col>
      <xdr:colOff>358775</xdr:colOff>
      <xdr:row>77</xdr:row>
      <xdr:rowOff>67690</xdr:rowOff>
    </xdr:to>
    <xdr:cxnSp macro="">
      <xdr:nvCxnSpPr>
        <xdr:cNvPr id="176" name="直線コネクタ 175"/>
        <xdr:cNvCxnSpPr/>
      </xdr:nvCxnSpPr>
      <xdr:spPr>
        <a:xfrm flipV="1">
          <a:off x="2908300" y="13192486"/>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116431</xdr:rowOff>
    </xdr:from>
    <xdr:ext cx="469744" cy="259045"/>
    <xdr:sp macro="" textlink="">
      <xdr:nvSpPr>
        <xdr:cNvPr id="178" name="テキスト ボックス 177"/>
        <xdr:cNvSpPr txBox="1"/>
      </xdr:nvSpPr>
      <xdr:spPr>
        <a:xfrm>
          <a:off x="3562427" y="133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59553</xdr:rowOff>
    </xdr:from>
    <xdr:to>
      <xdr:col>4</xdr:col>
      <xdr:colOff>155575</xdr:colOff>
      <xdr:row>77</xdr:row>
      <xdr:rowOff>67690</xdr:rowOff>
    </xdr:to>
    <xdr:cxnSp macro="">
      <xdr:nvCxnSpPr>
        <xdr:cNvPr id="179" name="直線コネクタ 178"/>
        <xdr:cNvCxnSpPr/>
      </xdr:nvCxnSpPr>
      <xdr:spPr>
        <a:xfrm>
          <a:off x="2019300" y="13261203"/>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9900</xdr:rowOff>
    </xdr:from>
    <xdr:to>
      <xdr:col>2</xdr:col>
      <xdr:colOff>638175</xdr:colOff>
      <xdr:row>77</xdr:row>
      <xdr:rowOff>59553</xdr:rowOff>
    </xdr:to>
    <xdr:cxnSp macro="">
      <xdr:nvCxnSpPr>
        <xdr:cNvPr id="182" name="直線コネクタ 181"/>
        <xdr:cNvCxnSpPr/>
      </xdr:nvCxnSpPr>
      <xdr:spPr>
        <a:xfrm>
          <a:off x="1130300" y="13211550"/>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147291</xdr:rowOff>
    </xdr:from>
    <xdr:ext cx="469744" cy="259045"/>
    <xdr:sp macro="" textlink="">
      <xdr:nvSpPr>
        <xdr:cNvPr id="184" name="テキスト ボックス 183"/>
        <xdr:cNvSpPr txBox="1"/>
      </xdr:nvSpPr>
      <xdr:spPr>
        <a:xfrm>
          <a:off x="1784427" y="1334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123792</xdr:rowOff>
    </xdr:from>
    <xdr:ext cx="469744" cy="259045"/>
    <xdr:sp macro="" textlink="">
      <xdr:nvSpPr>
        <xdr:cNvPr id="186" name="テキスト ボックス 185"/>
        <xdr:cNvSpPr txBox="1"/>
      </xdr:nvSpPr>
      <xdr:spPr>
        <a:xfrm>
          <a:off x="895427" y="133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157983</xdr:rowOff>
    </xdr:from>
    <xdr:to>
      <xdr:col>6</xdr:col>
      <xdr:colOff>561975</xdr:colOff>
      <xdr:row>77</xdr:row>
      <xdr:rowOff>88133</xdr:rowOff>
    </xdr:to>
    <xdr:sp macro="" textlink="">
      <xdr:nvSpPr>
        <xdr:cNvPr id="192" name="円/楕円 191"/>
        <xdr:cNvSpPr/>
      </xdr:nvSpPr>
      <xdr:spPr>
        <a:xfrm>
          <a:off x="45847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9410</xdr:rowOff>
    </xdr:from>
    <xdr:ext cx="469744" cy="259045"/>
    <xdr:sp macro="" textlink="">
      <xdr:nvSpPr>
        <xdr:cNvPr id="193" name="維持補修費該当値テキスト"/>
        <xdr:cNvSpPr txBox="1"/>
      </xdr:nvSpPr>
      <xdr:spPr>
        <a:xfrm>
          <a:off x="4686300" y="130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111486</xdr:rowOff>
    </xdr:from>
    <xdr:to>
      <xdr:col>5</xdr:col>
      <xdr:colOff>409575</xdr:colOff>
      <xdr:row>77</xdr:row>
      <xdr:rowOff>41636</xdr:rowOff>
    </xdr:to>
    <xdr:sp macro="" textlink="">
      <xdr:nvSpPr>
        <xdr:cNvPr id="194" name="円/楕円 193"/>
        <xdr:cNvSpPr/>
      </xdr:nvSpPr>
      <xdr:spPr>
        <a:xfrm>
          <a:off x="3746500" y="131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58162</xdr:rowOff>
    </xdr:from>
    <xdr:ext cx="469744" cy="259045"/>
    <xdr:sp macro="" textlink="">
      <xdr:nvSpPr>
        <xdr:cNvPr id="195" name="テキスト ボックス 194"/>
        <xdr:cNvSpPr txBox="1"/>
      </xdr:nvSpPr>
      <xdr:spPr>
        <a:xfrm>
          <a:off x="3562427" y="129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16890</xdr:rowOff>
    </xdr:from>
    <xdr:to>
      <xdr:col>4</xdr:col>
      <xdr:colOff>206375</xdr:colOff>
      <xdr:row>77</xdr:row>
      <xdr:rowOff>118490</xdr:rowOff>
    </xdr:to>
    <xdr:sp macro="" textlink="">
      <xdr:nvSpPr>
        <xdr:cNvPr id="196" name="円/楕円 195"/>
        <xdr:cNvSpPr/>
      </xdr:nvSpPr>
      <xdr:spPr>
        <a:xfrm>
          <a:off x="2857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109617</xdr:rowOff>
    </xdr:from>
    <xdr:ext cx="469744" cy="259045"/>
    <xdr:sp macro="" textlink="">
      <xdr:nvSpPr>
        <xdr:cNvPr id="197" name="テキスト ボックス 196"/>
        <xdr:cNvSpPr txBox="1"/>
      </xdr:nvSpPr>
      <xdr:spPr>
        <a:xfrm>
          <a:off x="2673427"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8753</xdr:rowOff>
    </xdr:from>
    <xdr:to>
      <xdr:col>3</xdr:col>
      <xdr:colOff>3175</xdr:colOff>
      <xdr:row>77</xdr:row>
      <xdr:rowOff>110353</xdr:rowOff>
    </xdr:to>
    <xdr:sp macro="" textlink="">
      <xdr:nvSpPr>
        <xdr:cNvPr id="198" name="円/楕円 197"/>
        <xdr:cNvSpPr/>
      </xdr:nvSpPr>
      <xdr:spPr>
        <a:xfrm>
          <a:off x="1968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126880</xdr:rowOff>
    </xdr:from>
    <xdr:ext cx="469744" cy="259045"/>
    <xdr:sp macro="" textlink="">
      <xdr:nvSpPr>
        <xdr:cNvPr id="199" name="テキスト ボックス 198"/>
        <xdr:cNvSpPr txBox="1"/>
      </xdr:nvSpPr>
      <xdr:spPr>
        <a:xfrm>
          <a:off x="1784427" y="129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130550</xdr:rowOff>
    </xdr:from>
    <xdr:to>
      <xdr:col>1</xdr:col>
      <xdr:colOff>485775</xdr:colOff>
      <xdr:row>77</xdr:row>
      <xdr:rowOff>60700</xdr:rowOff>
    </xdr:to>
    <xdr:sp macro="" textlink="">
      <xdr:nvSpPr>
        <xdr:cNvPr id="200" name="円/楕円 199"/>
        <xdr:cNvSpPr/>
      </xdr:nvSpPr>
      <xdr:spPr>
        <a:xfrm>
          <a:off x="1079500" y="13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77228</xdr:rowOff>
    </xdr:from>
    <xdr:ext cx="469744" cy="259045"/>
    <xdr:sp macro="" textlink="">
      <xdr:nvSpPr>
        <xdr:cNvPr id="201" name="テキスト ボックス 200"/>
        <xdr:cNvSpPr txBox="1"/>
      </xdr:nvSpPr>
      <xdr:spPr>
        <a:xfrm>
          <a:off x="895427" y="1293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27581</xdr:rowOff>
    </xdr:from>
    <xdr:to>
      <xdr:col>6</xdr:col>
      <xdr:colOff>511175</xdr:colOff>
      <xdr:row>97</xdr:row>
      <xdr:rowOff>77893</xdr:rowOff>
    </xdr:to>
    <xdr:cxnSp macro="">
      <xdr:nvCxnSpPr>
        <xdr:cNvPr id="235" name="直線コネクタ 234"/>
        <xdr:cNvCxnSpPr/>
      </xdr:nvCxnSpPr>
      <xdr:spPr>
        <a:xfrm flipV="1">
          <a:off x="3797300" y="16658231"/>
          <a:ext cx="838200" cy="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77893</xdr:rowOff>
    </xdr:from>
    <xdr:to>
      <xdr:col>5</xdr:col>
      <xdr:colOff>358775</xdr:colOff>
      <xdr:row>97</xdr:row>
      <xdr:rowOff>95865</xdr:rowOff>
    </xdr:to>
    <xdr:cxnSp macro="">
      <xdr:nvCxnSpPr>
        <xdr:cNvPr id="238" name="直線コネクタ 237"/>
        <xdr:cNvCxnSpPr/>
      </xdr:nvCxnSpPr>
      <xdr:spPr>
        <a:xfrm flipV="1">
          <a:off x="2908300" y="16708543"/>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3061</xdr:rowOff>
    </xdr:from>
    <xdr:ext cx="534377" cy="259045"/>
    <xdr:sp macro="" textlink="">
      <xdr:nvSpPr>
        <xdr:cNvPr id="240" name="テキスト ボックス 239"/>
        <xdr:cNvSpPr txBox="1"/>
      </xdr:nvSpPr>
      <xdr:spPr>
        <a:xfrm>
          <a:off x="3530111" y="168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95865</xdr:rowOff>
    </xdr:from>
    <xdr:to>
      <xdr:col>4</xdr:col>
      <xdr:colOff>155575</xdr:colOff>
      <xdr:row>97</xdr:row>
      <xdr:rowOff>97456</xdr:rowOff>
    </xdr:to>
    <xdr:cxnSp macro="">
      <xdr:nvCxnSpPr>
        <xdr:cNvPr id="241" name="直線コネクタ 240"/>
        <xdr:cNvCxnSpPr/>
      </xdr:nvCxnSpPr>
      <xdr:spPr>
        <a:xfrm flipV="1">
          <a:off x="2019300" y="16726515"/>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42096</xdr:rowOff>
    </xdr:from>
    <xdr:ext cx="534377" cy="259045"/>
    <xdr:sp macro="" textlink="">
      <xdr:nvSpPr>
        <xdr:cNvPr id="243" name="テキスト ボックス 242"/>
        <xdr:cNvSpPr txBox="1"/>
      </xdr:nvSpPr>
      <xdr:spPr>
        <a:xfrm>
          <a:off x="2641111" y="168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87446</xdr:rowOff>
    </xdr:from>
    <xdr:to>
      <xdr:col>2</xdr:col>
      <xdr:colOff>638175</xdr:colOff>
      <xdr:row>97</xdr:row>
      <xdr:rowOff>97456</xdr:rowOff>
    </xdr:to>
    <xdr:cxnSp macro="">
      <xdr:nvCxnSpPr>
        <xdr:cNvPr id="244" name="直線コネクタ 243"/>
        <xdr:cNvCxnSpPr/>
      </xdr:nvCxnSpPr>
      <xdr:spPr>
        <a:xfrm>
          <a:off x="1130300" y="16718096"/>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53982</xdr:rowOff>
    </xdr:from>
    <xdr:ext cx="534377" cy="259045"/>
    <xdr:sp macro="" textlink="">
      <xdr:nvSpPr>
        <xdr:cNvPr id="246" name="テキスト ボックス 245"/>
        <xdr:cNvSpPr txBox="1"/>
      </xdr:nvSpPr>
      <xdr:spPr>
        <a:xfrm>
          <a:off x="1752111" y="168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64327</xdr:rowOff>
    </xdr:from>
    <xdr:ext cx="534377" cy="259045"/>
    <xdr:sp macro="" textlink="">
      <xdr:nvSpPr>
        <xdr:cNvPr id="248" name="テキスト ボックス 247"/>
        <xdr:cNvSpPr txBox="1"/>
      </xdr:nvSpPr>
      <xdr:spPr>
        <a:xfrm>
          <a:off x="863111" y="168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148231</xdr:rowOff>
    </xdr:from>
    <xdr:to>
      <xdr:col>6</xdr:col>
      <xdr:colOff>561975</xdr:colOff>
      <xdr:row>97</xdr:row>
      <xdr:rowOff>78381</xdr:rowOff>
    </xdr:to>
    <xdr:sp macro="" textlink="">
      <xdr:nvSpPr>
        <xdr:cNvPr id="254" name="円/楕円 253"/>
        <xdr:cNvSpPr/>
      </xdr:nvSpPr>
      <xdr:spPr>
        <a:xfrm>
          <a:off x="4584700" y="166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171108</xdr:rowOff>
    </xdr:from>
    <xdr:ext cx="534377" cy="259045"/>
    <xdr:sp macro="" textlink="">
      <xdr:nvSpPr>
        <xdr:cNvPr id="255" name="扶助費該当値テキスト"/>
        <xdr:cNvSpPr txBox="1"/>
      </xdr:nvSpPr>
      <xdr:spPr>
        <a:xfrm>
          <a:off x="4686300" y="1645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27093</xdr:rowOff>
    </xdr:from>
    <xdr:to>
      <xdr:col>5</xdr:col>
      <xdr:colOff>409575</xdr:colOff>
      <xdr:row>97</xdr:row>
      <xdr:rowOff>128693</xdr:rowOff>
    </xdr:to>
    <xdr:sp macro="" textlink="">
      <xdr:nvSpPr>
        <xdr:cNvPr id="256" name="円/楕円 255"/>
        <xdr:cNvSpPr/>
      </xdr:nvSpPr>
      <xdr:spPr>
        <a:xfrm>
          <a:off x="3746500" y="166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145220</xdr:rowOff>
    </xdr:from>
    <xdr:ext cx="534377" cy="259045"/>
    <xdr:sp macro="" textlink="">
      <xdr:nvSpPr>
        <xdr:cNvPr id="257" name="テキスト ボックス 256"/>
        <xdr:cNvSpPr txBox="1"/>
      </xdr:nvSpPr>
      <xdr:spPr>
        <a:xfrm>
          <a:off x="3530111" y="164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45065</xdr:rowOff>
    </xdr:from>
    <xdr:to>
      <xdr:col>4</xdr:col>
      <xdr:colOff>206375</xdr:colOff>
      <xdr:row>97</xdr:row>
      <xdr:rowOff>146665</xdr:rowOff>
    </xdr:to>
    <xdr:sp macro="" textlink="">
      <xdr:nvSpPr>
        <xdr:cNvPr id="258" name="円/楕円 257"/>
        <xdr:cNvSpPr/>
      </xdr:nvSpPr>
      <xdr:spPr>
        <a:xfrm>
          <a:off x="2857500" y="166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163192</xdr:rowOff>
    </xdr:from>
    <xdr:ext cx="534377" cy="259045"/>
    <xdr:sp macro="" textlink="">
      <xdr:nvSpPr>
        <xdr:cNvPr id="259" name="テキスト ボックス 258"/>
        <xdr:cNvSpPr txBox="1"/>
      </xdr:nvSpPr>
      <xdr:spPr>
        <a:xfrm>
          <a:off x="2641111" y="164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46656</xdr:rowOff>
    </xdr:from>
    <xdr:to>
      <xdr:col>3</xdr:col>
      <xdr:colOff>3175</xdr:colOff>
      <xdr:row>97</xdr:row>
      <xdr:rowOff>148256</xdr:rowOff>
    </xdr:to>
    <xdr:sp macro="" textlink="">
      <xdr:nvSpPr>
        <xdr:cNvPr id="260" name="円/楕円 259"/>
        <xdr:cNvSpPr/>
      </xdr:nvSpPr>
      <xdr:spPr>
        <a:xfrm>
          <a:off x="1968500" y="166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164783</xdr:rowOff>
    </xdr:from>
    <xdr:ext cx="534377" cy="259045"/>
    <xdr:sp macro="" textlink="">
      <xdr:nvSpPr>
        <xdr:cNvPr id="261" name="テキスト ボックス 260"/>
        <xdr:cNvSpPr txBox="1"/>
      </xdr:nvSpPr>
      <xdr:spPr>
        <a:xfrm>
          <a:off x="1752111" y="164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36646</xdr:rowOff>
    </xdr:from>
    <xdr:to>
      <xdr:col>1</xdr:col>
      <xdr:colOff>485775</xdr:colOff>
      <xdr:row>97</xdr:row>
      <xdr:rowOff>138246</xdr:rowOff>
    </xdr:to>
    <xdr:sp macro="" textlink="">
      <xdr:nvSpPr>
        <xdr:cNvPr id="262" name="円/楕円 261"/>
        <xdr:cNvSpPr/>
      </xdr:nvSpPr>
      <xdr:spPr>
        <a:xfrm>
          <a:off x="1079500" y="166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154773</xdr:rowOff>
    </xdr:from>
    <xdr:ext cx="534377" cy="259045"/>
    <xdr:sp macro="" textlink="">
      <xdr:nvSpPr>
        <xdr:cNvPr id="263" name="テキスト ボックス 262"/>
        <xdr:cNvSpPr txBox="1"/>
      </xdr:nvSpPr>
      <xdr:spPr>
        <a:xfrm>
          <a:off x="863111" y="164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147276</xdr:rowOff>
    </xdr:from>
    <xdr:to>
      <xdr:col>15</xdr:col>
      <xdr:colOff>180975</xdr:colOff>
      <xdr:row>37</xdr:row>
      <xdr:rowOff>18771</xdr:rowOff>
    </xdr:to>
    <xdr:cxnSp macro="">
      <xdr:nvCxnSpPr>
        <xdr:cNvPr id="294" name="直線コネクタ 293"/>
        <xdr:cNvCxnSpPr/>
      </xdr:nvCxnSpPr>
      <xdr:spPr>
        <a:xfrm flipV="1">
          <a:off x="9639300" y="6319476"/>
          <a:ext cx="8382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18771</xdr:rowOff>
    </xdr:from>
    <xdr:to>
      <xdr:col>14</xdr:col>
      <xdr:colOff>28575</xdr:colOff>
      <xdr:row>37</xdr:row>
      <xdr:rowOff>31899</xdr:rowOff>
    </xdr:to>
    <xdr:cxnSp macro="">
      <xdr:nvCxnSpPr>
        <xdr:cNvPr id="297" name="直線コネクタ 296"/>
        <xdr:cNvCxnSpPr/>
      </xdr:nvCxnSpPr>
      <xdr:spPr>
        <a:xfrm flipV="1">
          <a:off x="8750300" y="6362421"/>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148963</xdr:rowOff>
    </xdr:from>
    <xdr:ext cx="534377" cy="259045"/>
    <xdr:sp macro="" textlink="">
      <xdr:nvSpPr>
        <xdr:cNvPr id="299" name="テキスト ボックス 298"/>
        <xdr:cNvSpPr txBox="1"/>
      </xdr:nvSpPr>
      <xdr:spPr>
        <a:xfrm>
          <a:off x="9372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31899</xdr:rowOff>
    </xdr:from>
    <xdr:to>
      <xdr:col>12</xdr:col>
      <xdr:colOff>511175</xdr:colOff>
      <xdr:row>37</xdr:row>
      <xdr:rowOff>148420</xdr:rowOff>
    </xdr:to>
    <xdr:cxnSp macro="">
      <xdr:nvCxnSpPr>
        <xdr:cNvPr id="300" name="直線コネクタ 299"/>
        <xdr:cNvCxnSpPr/>
      </xdr:nvCxnSpPr>
      <xdr:spPr>
        <a:xfrm flipV="1">
          <a:off x="7861300" y="6375549"/>
          <a:ext cx="889000" cy="1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109449</xdr:rowOff>
    </xdr:from>
    <xdr:to>
      <xdr:col>11</xdr:col>
      <xdr:colOff>307975</xdr:colOff>
      <xdr:row>37</xdr:row>
      <xdr:rowOff>148420</xdr:rowOff>
    </xdr:to>
    <xdr:cxnSp macro="">
      <xdr:nvCxnSpPr>
        <xdr:cNvPr id="303" name="直線コネクタ 302"/>
        <xdr:cNvCxnSpPr/>
      </xdr:nvCxnSpPr>
      <xdr:spPr>
        <a:xfrm>
          <a:off x="6972300" y="6453099"/>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20011</xdr:rowOff>
    </xdr:from>
    <xdr:ext cx="534377" cy="259045"/>
    <xdr:sp macro="" textlink="">
      <xdr:nvSpPr>
        <xdr:cNvPr id="305" name="テキスト ボックス 304"/>
        <xdr:cNvSpPr txBox="1"/>
      </xdr:nvSpPr>
      <xdr:spPr>
        <a:xfrm>
          <a:off x="7594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130108</xdr:rowOff>
    </xdr:from>
    <xdr:ext cx="534377" cy="259045"/>
    <xdr:sp macro="" textlink="">
      <xdr:nvSpPr>
        <xdr:cNvPr id="307" name="テキスト ボックス 306"/>
        <xdr:cNvSpPr txBox="1"/>
      </xdr:nvSpPr>
      <xdr:spPr>
        <a:xfrm>
          <a:off x="6705111" y="59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96476</xdr:rowOff>
    </xdr:from>
    <xdr:to>
      <xdr:col>15</xdr:col>
      <xdr:colOff>231775</xdr:colOff>
      <xdr:row>37</xdr:row>
      <xdr:rowOff>26626</xdr:rowOff>
    </xdr:to>
    <xdr:sp macro="" textlink="">
      <xdr:nvSpPr>
        <xdr:cNvPr id="313" name="円/楕円 312"/>
        <xdr:cNvSpPr/>
      </xdr:nvSpPr>
      <xdr:spPr>
        <a:xfrm>
          <a:off x="10426700" y="6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74903</xdr:rowOff>
    </xdr:from>
    <xdr:ext cx="534377" cy="259045"/>
    <xdr:sp macro="" textlink="">
      <xdr:nvSpPr>
        <xdr:cNvPr id="314" name="補助費等該当値テキスト"/>
        <xdr:cNvSpPr txBox="1"/>
      </xdr:nvSpPr>
      <xdr:spPr>
        <a:xfrm>
          <a:off x="10528300" y="624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139421</xdr:rowOff>
    </xdr:from>
    <xdr:to>
      <xdr:col>14</xdr:col>
      <xdr:colOff>79375</xdr:colOff>
      <xdr:row>37</xdr:row>
      <xdr:rowOff>69571</xdr:rowOff>
    </xdr:to>
    <xdr:sp macro="" textlink="">
      <xdr:nvSpPr>
        <xdr:cNvPr id="315" name="円/楕円 314"/>
        <xdr:cNvSpPr/>
      </xdr:nvSpPr>
      <xdr:spPr>
        <a:xfrm>
          <a:off x="9588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60698</xdr:rowOff>
    </xdr:from>
    <xdr:ext cx="534377" cy="259045"/>
    <xdr:sp macro="" textlink="">
      <xdr:nvSpPr>
        <xdr:cNvPr id="316" name="テキスト ボックス 315"/>
        <xdr:cNvSpPr txBox="1"/>
      </xdr:nvSpPr>
      <xdr:spPr>
        <a:xfrm>
          <a:off x="9372111" y="64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152549</xdr:rowOff>
    </xdr:from>
    <xdr:to>
      <xdr:col>12</xdr:col>
      <xdr:colOff>561975</xdr:colOff>
      <xdr:row>37</xdr:row>
      <xdr:rowOff>82699</xdr:rowOff>
    </xdr:to>
    <xdr:sp macro="" textlink="">
      <xdr:nvSpPr>
        <xdr:cNvPr id="317" name="円/楕円 316"/>
        <xdr:cNvSpPr/>
      </xdr:nvSpPr>
      <xdr:spPr>
        <a:xfrm>
          <a:off x="8699500" y="63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73826</xdr:rowOff>
    </xdr:from>
    <xdr:ext cx="534377" cy="259045"/>
    <xdr:sp macro="" textlink="">
      <xdr:nvSpPr>
        <xdr:cNvPr id="318" name="テキスト ボックス 317"/>
        <xdr:cNvSpPr txBox="1"/>
      </xdr:nvSpPr>
      <xdr:spPr>
        <a:xfrm>
          <a:off x="8483111" y="64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97620</xdr:rowOff>
    </xdr:from>
    <xdr:to>
      <xdr:col>11</xdr:col>
      <xdr:colOff>358775</xdr:colOff>
      <xdr:row>38</xdr:row>
      <xdr:rowOff>27770</xdr:rowOff>
    </xdr:to>
    <xdr:sp macro="" textlink="">
      <xdr:nvSpPr>
        <xdr:cNvPr id="319" name="円/楕円 318"/>
        <xdr:cNvSpPr/>
      </xdr:nvSpPr>
      <xdr:spPr>
        <a:xfrm>
          <a:off x="7810500" y="64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18897</xdr:rowOff>
    </xdr:from>
    <xdr:ext cx="534377" cy="259045"/>
    <xdr:sp macro="" textlink="">
      <xdr:nvSpPr>
        <xdr:cNvPr id="320" name="テキスト ボックス 319"/>
        <xdr:cNvSpPr txBox="1"/>
      </xdr:nvSpPr>
      <xdr:spPr>
        <a:xfrm>
          <a:off x="7594111" y="65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58649</xdr:rowOff>
    </xdr:from>
    <xdr:to>
      <xdr:col>10</xdr:col>
      <xdr:colOff>155575</xdr:colOff>
      <xdr:row>37</xdr:row>
      <xdr:rowOff>160249</xdr:rowOff>
    </xdr:to>
    <xdr:sp macro="" textlink="">
      <xdr:nvSpPr>
        <xdr:cNvPr id="321" name="円/楕円 320"/>
        <xdr:cNvSpPr/>
      </xdr:nvSpPr>
      <xdr:spPr>
        <a:xfrm>
          <a:off x="6921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151375</xdr:rowOff>
    </xdr:from>
    <xdr:ext cx="534377" cy="259045"/>
    <xdr:sp macro="" textlink="">
      <xdr:nvSpPr>
        <xdr:cNvPr id="322" name="テキスト ボックス 321"/>
        <xdr:cNvSpPr txBox="1"/>
      </xdr:nvSpPr>
      <xdr:spPr>
        <a:xfrm>
          <a:off x="6705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83598</xdr:rowOff>
    </xdr:from>
    <xdr:to>
      <xdr:col>15</xdr:col>
      <xdr:colOff>180975</xdr:colOff>
      <xdr:row>58</xdr:row>
      <xdr:rowOff>112775</xdr:rowOff>
    </xdr:to>
    <xdr:cxnSp macro="">
      <xdr:nvCxnSpPr>
        <xdr:cNvPr id="351" name="直線コネクタ 350"/>
        <xdr:cNvCxnSpPr/>
      </xdr:nvCxnSpPr>
      <xdr:spPr>
        <a:xfrm>
          <a:off x="9639300" y="10027698"/>
          <a:ext cx="838200" cy="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62126</xdr:rowOff>
    </xdr:from>
    <xdr:to>
      <xdr:col>14</xdr:col>
      <xdr:colOff>28575</xdr:colOff>
      <xdr:row>58</xdr:row>
      <xdr:rowOff>83598</xdr:rowOff>
    </xdr:to>
    <xdr:cxnSp macro="">
      <xdr:nvCxnSpPr>
        <xdr:cNvPr id="354" name="直線コネクタ 353"/>
        <xdr:cNvCxnSpPr/>
      </xdr:nvCxnSpPr>
      <xdr:spPr>
        <a:xfrm>
          <a:off x="8750300" y="10006226"/>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62126</xdr:rowOff>
    </xdr:from>
    <xdr:to>
      <xdr:col>12</xdr:col>
      <xdr:colOff>511175</xdr:colOff>
      <xdr:row>58</xdr:row>
      <xdr:rowOff>79852</xdr:rowOff>
    </xdr:to>
    <xdr:cxnSp macro="">
      <xdr:nvCxnSpPr>
        <xdr:cNvPr id="357" name="直線コネクタ 356"/>
        <xdr:cNvCxnSpPr/>
      </xdr:nvCxnSpPr>
      <xdr:spPr>
        <a:xfrm flipV="1">
          <a:off x="7861300" y="10006226"/>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127552</xdr:rowOff>
    </xdr:from>
    <xdr:ext cx="534377" cy="259045"/>
    <xdr:sp macro="" textlink="">
      <xdr:nvSpPr>
        <xdr:cNvPr id="359" name="テキスト ボックス 358"/>
        <xdr:cNvSpPr txBox="1"/>
      </xdr:nvSpPr>
      <xdr:spPr>
        <a:xfrm>
          <a:off x="8483111" y="100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79852</xdr:rowOff>
    </xdr:from>
    <xdr:to>
      <xdr:col>11</xdr:col>
      <xdr:colOff>307975</xdr:colOff>
      <xdr:row>58</xdr:row>
      <xdr:rowOff>140171</xdr:rowOff>
    </xdr:to>
    <xdr:cxnSp macro="">
      <xdr:nvCxnSpPr>
        <xdr:cNvPr id="360" name="直線コネクタ 359"/>
        <xdr:cNvCxnSpPr/>
      </xdr:nvCxnSpPr>
      <xdr:spPr>
        <a:xfrm flipV="1">
          <a:off x="6972300" y="10023952"/>
          <a:ext cx="889000" cy="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143060</xdr:rowOff>
    </xdr:from>
    <xdr:ext cx="534377" cy="259045"/>
    <xdr:sp macro="" textlink="">
      <xdr:nvSpPr>
        <xdr:cNvPr id="362" name="テキスト ボックス 361"/>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61975</xdr:rowOff>
    </xdr:from>
    <xdr:to>
      <xdr:col>15</xdr:col>
      <xdr:colOff>231775</xdr:colOff>
      <xdr:row>58</xdr:row>
      <xdr:rowOff>163575</xdr:rowOff>
    </xdr:to>
    <xdr:sp macro="" textlink="">
      <xdr:nvSpPr>
        <xdr:cNvPr id="370" name="円/楕円 369"/>
        <xdr:cNvSpPr/>
      </xdr:nvSpPr>
      <xdr:spPr>
        <a:xfrm>
          <a:off x="10426700" y="100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32798</xdr:rowOff>
    </xdr:from>
    <xdr:to>
      <xdr:col>14</xdr:col>
      <xdr:colOff>79375</xdr:colOff>
      <xdr:row>58</xdr:row>
      <xdr:rowOff>134398</xdr:rowOff>
    </xdr:to>
    <xdr:sp macro="" textlink="">
      <xdr:nvSpPr>
        <xdr:cNvPr id="372" name="円/楕円 371"/>
        <xdr:cNvSpPr/>
      </xdr:nvSpPr>
      <xdr:spPr>
        <a:xfrm>
          <a:off x="9588500" y="99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125525</xdr:rowOff>
    </xdr:from>
    <xdr:ext cx="534377" cy="259045"/>
    <xdr:sp macro="" textlink="">
      <xdr:nvSpPr>
        <xdr:cNvPr id="373" name="テキスト ボックス 372"/>
        <xdr:cNvSpPr txBox="1"/>
      </xdr:nvSpPr>
      <xdr:spPr>
        <a:xfrm>
          <a:off x="9372111" y="10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11326</xdr:rowOff>
    </xdr:from>
    <xdr:to>
      <xdr:col>12</xdr:col>
      <xdr:colOff>561975</xdr:colOff>
      <xdr:row>58</xdr:row>
      <xdr:rowOff>112926</xdr:rowOff>
    </xdr:to>
    <xdr:sp macro="" textlink="">
      <xdr:nvSpPr>
        <xdr:cNvPr id="374" name="円/楕円 373"/>
        <xdr:cNvSpPr/>
      </xdr:nvSpPr>
      <xdr:spPr>
        <a:xfrm>
          <a:off x="8699500" y="99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129453</xdr:rowOff>
    </xdr:from>
    <xdr:ext cx="534377" cy="259045"/>
    <xdr:sp macro="" textlink="">
      <xdr:nvSpPr>
        <xdr:cNvPr id="375" name="テキスト ボックス 374"/>
        <xdr:cNvSpPr txBox="1"/>
      </xdr:nvSpPr>
      <xdr:spPr>
        <a:xfrm>
          <a:off x="8483111" y="97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29052</xdr:rowOff>
    </xdr:from>
    <xdr:to>
      <xdr:col>11</xdr:col>
      <xdr:colOff>358775</xdr:colOff>
      <xdr:row>58</xdr:row>
      <xdr:rowOff>130652</xdr:rowOff>
    </xdr:to>
    <xdr:sp macro="" textlink="">
      <xdr:nvSpPr>
        <xdr:cNvPr id="376" name="円/楕円 375"/>
        <xdr:cNvSpPr/>
      </xdr:nvSpPr>
      <xdr:spPr>
        <a:xfrm>
          <a:off x="7810500" y="99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147179</xdr:rowOff>
    </xdr:from>
    <xdr:ext cx="534377" cy="259045"/>
    <xdr:sp macro="" textlink="">
      <xdr:nvSpPr>
        <xdr:cNvPr id="377" name="テキスト ボックス 376"/>
        <xdr:cNvSpPr txBox="1"/>
      </xdr:nvSpPr>
      <xdr:spPr>
        <a:xfrm>
          <a:off x="7594111" y="97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89371</xdr:rowOff>
    </xdr:from>
    <xdr:to>
      <xdr:col>10</xdr:col>
      <xdr:colOff>155575</xdr:colOff>
      <xdr:row>59</xdr:row>
      <xdr:rowOff>19521</xdr:rowOff>
    </xdr:to>
    <xdr:sp macro="" textlink="">
      <xdr:nvSpPr>
        <xdr:cNvPr id="378" name="円/楕円 377"/>
        <xdr:cNvSpPr/>
      </xdr:nvSpPr>
      <xdr:spPr>
        <a:xfrm>
          <a:off x="6921500" y="10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10648</xdr:rowOff>
    </xdr:from>
    <xdr:ext cx="534377" cy="259045"/>
    <xdr:sp macro="" textlink="">
      <xdr:nvSpPr>
        <xdr:cNvPr id="379" name="テキスト ボックス 378"/>
        <xdr:cNvSpPr txBox="1"/>
      </xdr:nvSpPr>
      <xdr:spPr>
        <a:xfrm>
          <a:off x="6705111" y="101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83965</xdr:rowOff>
    </xdr:from>
    <xdr:to>
      <xdr:col>15</xdr:col>
      <xdr:colOff>180975</xdr:colOff>
      <xdr:row>78</xdr:row>
      <xdr:rowOff>106491</xdr:rowOff>
    </xdr:to>
    <xdr:cxnSp macro="">
      <xdr:nvCxnSpPr>
        <xdr:cNvPr id="406" name="直線コネクタ 405"/>
        <xdr:cNvCxnSpPr/>
      </xdr:nvCxnSpPr>
      <xdr:spPr>
        <a:xfrm flipV="1">
          <a:off x="9639300" y="13457065"/>
          <a:ext cx="838200" cy="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33165</xdr:rowOff>
    </xdr:from>
    <xdr:to>
      <xdr:col>15</xdr:col>
      <xdr:colOff>231775</xdr:colOff>
      <xdr:row>78</xdr:row>
      <xdr:rowOff>134765</xdr:rowOff>
    </xdr:to>
    <xdr:sp macro="" textlink="">
      <xdr:nvSpPr>
        <xdr:cNvPr id="416" name="円/楕円 415"/>
        <xdr:cNvSpPr/>
      </xdr:nvSpPr>
      <xdr:spPr>
        <a:xfrm>
          <a:off x="10426700" y="134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55691</xdr:rowOff>
    </xdr:from>
    <xdr:to>
      <xdr:col>14</xdr:col>
      <xdr:colOff>79375</xdr:colOff>
      <xdr:row>78</xdr:row>
      <xdr:rowOff>157291</xdr:rowOff>
    </xdr:to>
    <xdr:sp macro="" textlink="">
      <xdr:nvSpPr>
        <xdr:cNvPr id="418" name="円/楕円 417"/>
        <xdr:cNvSpPr/>
      </xdr:nvSpPr>
      <xdr:spPr>
        <a:xfrm>
          <a:off x="9588500" y="134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148418</xdr:rowOff>
    </xdr:from>
    <xdr:ext cx="534377" cy="259045"/>
    <xdr:sp macro="" textlink="">
      <xdr:nvSpPr>
        <xdr:cNvPr id="419" name="テキスト ボックス 418"/>
        <xdr:cNvSpPr txBox="1"/>
      </xdr:nvSpPr>
      <xdr:spPr>
        <a:xfrm>
          <a:off x="9372111" y="135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50873</xdr:rowOff>
    </xdr:from>
    <xdr:to>
      <xdr:col>15</xdr:col>
      <xdr:colOff>180975</xdr:colOff>
      <xdr:row>97</xdr:row>
      <xdr:rowOff>153988</xdr:rowOff>
    </xdr:to>
    <xdr:cxnSp macro="">
      <xdr:nvCxnSpPr>
        <xdr:cNvPr id="450" name="直線コネクタ 449"/>
        <xdr:cNvCxnSpPr/>
      </xdr:nvCxnSpPr>
      <xdr:spPr>
        <a:xfrm>
          <a:off x="9639300" y="16338623"/>
          <a:ext cx="838200" cy="4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32988</xdr:rowOff>
    </xdr:from>
    <xdr:ext cx="534377" cy="259045"/>
    <xdr:sp macro="" textlink="">
      <xdr:nvSpPr>
        <xdr:cNvPr id="454" name="テキスト ボックス 453"/>
        <xdr:cNvSpPr txBox="1"/>
      </xdr:nvSpPr>
      <xdr:spPr>
        <a:xfrm>
          <a:off x="9372111" y="166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103188</xdr:rowOff>
    </xdr:from>
    <xdr:to>
      <xdr:col>15</xdr:col>
      <xdr:colOff>231775</xdr:colOff>
      <xdr:row>98</xdr:row>
      <xdr:rowOff>33338</xdr:rowOff>
    </xdr:to>
    <xdr:sp macro="" textlink="">
      <xdr:nvSpPr>
        <xdr:cNvPr id="460" name="円/楕円 459"/>
        <xdr:cNvSpPr/>
      </xdr:nvSpPr>
      <xdr:spPr>
        <a:xfrm>
          <a:off x="104267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81615</xdr:rowOff>
    </xdr:from>
    <xdr:ext cx="534377" cy="259045"/>
    <xdr:sp macro="" textlink="">
      <xdr:nvSpPr>
        <xdr:cNvPr id="461" name="普通建設事業費 （ うち更新整備　）該当値テキスト"/>
        <xdr:cNvSpPr txBox="1"/>
      </xdr:nvSpPr>
      <xdr:spPr>
        <a:xfrm>
          <a:off x="10528300"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73</xdr:rowOff>
    </xdr:from>
    <xdr:to>
      <xdr:col>14</xdr:col>
      <xdr:colOff>79375</xdr:colOff>
      <xdr:row>95</xdr:row>
      <xdr:rowOff>101673</xdr:rowOff>
    </xdr:to>
    <xdr:sp macro="" textlink="">
      <xdr:nvSpPr>
        <xdr:cNvPr id="462" name="円/楕円 461"/>
        <xdr:cNvSpPr/>
      </xdr:nvSpPr>
      <xdr:spPr>
        <a:xfrm>
          <a:off x="9588500" y="162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118200</xdr:rowOff>
    </xdr:from>
    <xdr:ext cx="534377" cy="259045"/>
    <xdr:sp macro="" textlink="">
      <xdr:nvSpPr>
        <xdr:cNvPr id="463" name="テキスト ボックス 462"/>
        <xdr:cNvSpPr txBox="1"/>
      </xdr:nvSpPr>
      <xdr:spPr>
        <a:xfrm>
          <a:off x="9372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23600</xdr:rowOff>
    </xdr:from>
    <xdr:to>
      <xdr:col>23</xdr:col>
      <xdr:colOff>517525</xdr:colOff>
      <xdr:row>38</xdr:row>
      <xdr:rowOff>25286</xdr:rowOff>
    </xdr:to>
    <xdr:cxnSp macro="">
      <xdr:nvCxnSpPr>
        <xdr:cNvPr id="488" name="直線コネクタ 487"/>
        <xdr:cNvCxnSpPr/>
      </xdr:nvCxnSpPr>
      <xdr:spPr>
        <a:xfrm>
          <a:off x="15481300" y="6538700"/>
          <a:ext cx="8382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23600</xdr:rowOff>
    </xdr:from>
    <xdr:to>
      <xdr:col>22</xdr:col>
      <xdr:colOff>365125</xdr:colOff>
      <xdr:row>38</xdr:row>
      <xdr:rowOff>25240</xdr:rowOff>
    </xdr:to>
    <xdr:cxnSp macro="">
      <xdr:nvCxnSpPr>
        <xdr:cNvPr id="491" name="直線コネクタ 490"/>
        <xdr:cNvCxnSpPr/>
      </xdr:nvCxnSpPr>
      <xdr:spPr>
        <a:xfrm flipV="1">
          <a:off x="14592300" y="653870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85835</xdr:rowOff>
    </xdr:from>
    <xdr:ext cx="469744" cy="259045"/>
    <xdr:sp macro="" textlink="">
      <xdr:nvSpPr>
        <xdr:cNvPr id="493" name="テキスト ボックス 492"/>
        <xdr:cNvSpPr txBox="1"/>
      </xdr:nvSpPr>
      <xdr:spPr>
        <a:xfrm>
          <a:off x="15246427"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24623</xdr:rowOff>
    </xdr:from>
    <xdr:to>
      <xdr:col>21</xdr:col>
      <xdr:colOff>161925</xdr:colOff>
      <xdr:row>38</xdr:row>
      <xdr:rowOff>25240</xdr:rowOff>
    </xdr:to>
    <xdr:cxnSp macro="">
      <xdr:nvCxnSpPr>
        <xdr:cNvPr id="494" name="直線コネクタ 493"/>
        <xdr:cNvCxnSpPr/>
      </xdr:nvCxnSpPr>
      <xdr:spPr>
        <a:xfrm>
          <a:off x="13703300" y="653972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90452</xdr:rowOff>
    </xdr:from>
    <xdr:ext cx="378565" cy="259045"/>
    <xdr:sp macro="" textlink="">
      <xdr:nvSpPr>
        <xdr:cNvPr id="496" name="テキスト ボックス 495"/>
        <xdr:cNvSpPr txBox="1"/>
      </xdr:nvSpPr>
      <xdr:spPr>
        <a:xfrm>
          <a:off x="14403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24623</xdr:rowOff>
    </xdr:from>
    <xdr:to>
      <xdr:col>19</xdr:col>
      <xdr:colOff>644525</xdr:colOff>
      <xdr:row>38</xdr:row>
      <xdr:rowOff>25400</xdr:rowOff>
    </xdr:to>
    <xdr:cxnSp macro="">
      <xdr:nvCxnSpPr>
        <xdr:cNvPr id="497" name="直線コネクタ 496"/>
        <xdr:cNvCxnSpPr/>
      </xdr:nvCxnSpPr>
      <xdr:spPr>
        <a:xfrm flipV="1">
          <a:off x="12814300" y="65397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501" name="テキスト ボックス 500"/>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145936</xdr:rowOff>
    </xdr:from>
    <xdr:to>
      <xdr:col>23</xdr:col>
      <xdr:colOff>568325</xdr:colOff>
      <xdr:row>38</xdr:row>
      <xdr:rowOff>76085</xdr:rowOff>
    </xdr:to>
    <xdr:sp macro="" textlink="">
      <xdr:nvSpPr>
        <xdr:cNvPr id="507" name="円/楕円 506"/>
        <xdr:cNvSpPr/>
      </xdr:nvSpPr>
      <xdr:spPr>
        <a:xfrm>
          <a:off x="162687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144250</xdr:rowOff>
    </xdr:from>
    <xdr:to>
      <xdr:col>22</xdr:col>
      <xdr:colOff>415925</xdr:colOff>
      <xdr:row>38</xdr:row>
      <xdr:rowOff>74400</xdr:rowOff>
    </xdr:to>
    <xdr:sp macro="" textlink="">
      <xdr:nvSpPr>
        <xdr:cNvPr id="509" name="円/楕円 508"/>
        <xdr:cNvSpPr/>
      </xdr:nvSpPr>
      <xdr:spPr>
        <a:xfrm>
          <a:off x="15430500" y="6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65527</xdr:rowOff>
    </xdr:from>
    <xdr:ext cx="378565" cy="259045"/>
    <xdr:sp macro="" textlink="">
      <xdr:nvSpPr>
        <xdr:cNvPr id="510" name="テキスト ボックス 509"/>
        <xdr:cNvSpPr txBox="1"/>
      </xdr:nvSpPr>
      <xdr:spPr>
        <a:xfrm>
          <a:off x="15292017" y="658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145890</xdr:rowOff>
    </xdr:from>
    <xdr:to>
      <xdr:col>21</xdr:col>
      <xdr:colOff>212725</xdr:colOff>
      <xdr:row>38</xdr:row>
      <xdr:rowOff>76040</xdr:rowOff>
    </xdr:to>
    <xdr:sp macro="" textlink="">
      <xdr:nvSpPr>
        <xdr:cNvPr id="511" name="円/楕円 510"/>
        <xdr:cNvSpPr/>
      </xdr:nvSpPr>
      <xdr:spPr>
        <a:xfrm>
          <a:off x="14541500" y="6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67167</xdr:rowOff>
    </xdr:from>
    <xdr:ext cx="313932" cy="259045"/>
    <xdr:sp macro="" textlink="">
      <xdr:nvSpPr>
        <xdr:cNvPr id="512" name="テキスト ボックス 511"/>
        <xdr:cNvSpPr txBox="1"/>
      </xdr:nvSpPr>
      <xdr:spPr>
        <a:xfrm>
          <a:off x="14435333" y="658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145273</xdr:rowOff>
    </xdr:from>
    <xdr:to>
      <xdr:col>20</xdr:col>
      <xdr:colOff>9525</xdr:colOff>
      <xdr:row>38</xdr:row>
      <xdr:rowOff>75423</xdr:rowOff>
    </xdr:to>
    <xdr:sp macro="" textlink="">
      <xdr:nvSpPr>
        <xdr:cNvPr id="513" name="円/楕円 512"/>
        <xdr:cNvSpPr/>
      </xdr:nvSpPr>
      <xdr:spPr>
        <a:xfrm>
          <a:off x="136525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66550</xdr:rowOff>
    </xdr:from>
    <xdr:ext cx="378565" cy="259045"/>
    <xdr:sp macro="" textlink="">
      <xdr:nvSpPr>
        <xdr:cNvPr id="514" name="テキスト ボックス 513"/>
        <xdr:cNvSpPr txBox="1"/>
      </xdr:nvSpPr>
      <xdr:spPr>
        <a:xfrm>
          <a:off x="13514017" y="658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25867</xdr:rowOff>
    </xdr:from>
    <xdr:to>
      <xdr:col>23</xdr:col>
      <xdr:colOff>517525</xdr:colOff>
      <xdr:row>78</xdr:row>
      <xdr:rowOff>34430</xdr:rowOff>
    </xdr:to>
    <xdr:cxnSp macro="">
      <xdr:nvCxnSpPr>
        <xdr:cNvPr id="598" name="直線コネクタ 597"/>
        <xdr:cNvCxnSpPr/>
      </xdr:nvCxnSpPr>
      <xdr:spPr>
        <a:xfrm>
          <a:off x="15481300" y="13398967"/>
          <a:ext cx="8382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14932</xdr:rowOff>
    </xdr:from>
    <xdr:to>
      <xdr:col>22</xdr:col>
      <xdr:colOff>365125</xdr:colOff>
      <xdr:row>78</xdr:row>
      <xdr:rowOff>25867</xdr:rowOff>
    </xdr:to>
    <xdr:cxnSp macro="">
      <xdr:nvCxnSpPr>
        <xdr:cNvPr id="601" name="直線コネクタ 600"/>
        <xdr:cNvCxnSpPr/>
      </xdr:nvCxnSpPr>
      <xdr:spPr>
        <a:xfrm>
          <a:off x="14592300" y="13388032"/>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50417</xdr:rowOff>
    </xdr:from>
    <xdr:ext cx="534377" cy="259045"/>
    <xdr:sp macro="" textlink="">
      <xdr:nvSpPr>
        <xdr:cNvPr id="603" name="テキスト ボックス 602"/>
        <xdr:cNvSpPr txBox="1"/>
      </xdr:nvSpPr>
      <xdr:spPr>
        <a:xfrm>
          <a:off x="15214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282</xdr:rowOff>
    </xdr:from>
    <xdr:to>
      <xdr:col>21</xdr:col>
      <xdr:colOff>161925</xdr:colOff>
      <xdr:row>78</xdr:row>
      <xdr:rowOff>14932</xdr:rowOff>
    </xdr:to>
    <xdr:cxnSp macro="">
      <xdr:nvCxnSpPr>
        <xdr:cNvPr id="604" name="直線コネクタ 603"/>
        <xdr:cNvCxnSpPr/>
      </xdr:nvCxnSpPr>
      <xdr:spPr>
        <a:xfrm>
          <a:off x="13703300" y="13373382"/>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49865</xdr:rowOff>
    </xdr:from>
    <xdr:ext cx="534377" cy="259045"/>
    <xdr:sp macro="" textlink="">
      <xdr:nvSpPr>
        <xdr:cNvPr id="606" name="テキスト ボックス 605"/>
        <xdr:cNvSpPr txBox="1"/>
      </xdr:nvSpPr>
      <xdr:spPr>
        <a:xfrm>
          <a:off x="14325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151492</xdr:rowOff>
    </xdr:from>
    <xdr:to>
      <xdr:col>19</xdr:col>
      <xdr:colOff>644525</xdr:colOff>
      <xdr:row>78</xdr:row>
      <xdr:rowOff>282</xdr:rowOff>
    </xdr:to>
    <xdr:cxnSp macro="">
      <xdr:nvCxnSpPr>
        <xdr:cNvPr id="607" name="直線コネクタ 606"/>
        <xdr:cNvCxnSpPr/>
      </xdr:nvCxnSpPr>
      <xdr:spPr>
        <a:xfrm>
          <a:off x="12814300" y="13353142"/>
          <a:ext cx="889000" cy="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155080</xdr:rowOff>
    </xdr:from>
    <xdr:to>
      <xdr:col>23</xdr:col>
      <xdr:colOff>568325</xdr:colOff>
      <xdr:row>78</xdr:row>
      <xdr:rowOff>85230</xdr:rowOff>
    </xdr:to>
    <xdr:sp macro="" textlink="">
      <xdr:nvSpPr>
        <xdr:cNvPr id="617" name="円/楕円 616"/>
        <xdr:cNvSpPr/>
      </xdr:nvSpPr>
      <xdr:spPr>
        <a:xfrm>
          <a:off x="162687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70007</xdr:rowOff>
    </xdr:from>
    <xdr:ext cx="534377" cy="259045"/>
    <xdr:sp macro="" textlink="">
      <xdr:nvSpPr>
        <xdr:cNvPr id="618" name="公債費該当値テキスト"/>
        <xdr:cNvSpPr txBox="1"/>
      </xdr:nvSpPr>
      <xdr:spPr>
        <a:xfrm>
          <a:off x="16370300" y="13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146517</xdr:rowOff>
    </xdr:from>
    <xdr:to>
      <xdr:col>22</xdr:col>
      <xdr:colOff>415925</xdr:colOff>
      <xdr:row>78</xdr:row>
      <xdr:rowOff>76667</xdr:rowOff>
    </xdr:to>
    <xdr:sp macro="" textlink="">
      <xdr:nvSpPr>
        <xdr:cNvPr id="619" name="円/楕円 618"/>
        <xdr:cNvSpPr/>
      </xdr:nvSpPr>
      <xdr:spPr>
        <a:xfrm>
          <a:off x="15430500" y="1334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67794</xdr:rowOff>
    </xdr:from>
    <xdr:ext cx="534377" cy="259045"/>
    <xdr:sp macro="" textlink="">
      <xdr:nvSpPr>
        <xdr:cNvPr id="620" name="テキスト ボックス 619"/>
        <xdr:cNvSpPr txBox="1"/>
      </xdr:nvSpPr>
      <xdr:spPr>
        <a:xfrm>
          <a:off x="15214111" y="1344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135582</xdr:rowOff>
    </xdr:from>
    <xdr:to>
      <xdr:col>21</xdr:col>
      <xdr:colOff>212725</xdr:colOff>
      <xdr:row>78</xdr:row>
      <xdr:rowOff>65732</xdr:rowOff>
    </xdr:to>
    <xdr:sp macro="" textlink="">
      <xdr:nvSpPr>
        <xdr:cNvPr id="621" name="円/楕円 620"/>
        <xdr:cNvSpPr/>
      </xdr:nvSpPr>
      <xdr:spPr>
        <a:xfrm>
          <a:off x="14541500" y="133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56859</xdr:rowOff>
    </xdr:from>
    <xdr:ext cx="534377" cy="259045"/>
    <xdr:sp macro="" textlink="">
      <xdr:nvSpPr>
        <xdr:cNvPr id="622" name="テキスト ボックス 621"/>
        <xdr:cNvSpPr txBox="1"/>
      </xdr:nvSpPr>
      <xdr:spPr>
        <a:xfrm>
          <a:off x="14325111" y="134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120932</xdr:rowOff>
    </xdr:from>
    <xdr:to>
      <xdr:col>20</xdr:col>
      <xdr:colOff>9525</xdr:colOff>
      <xdr:row>78</xdr:row>
      <xdr:rowOff>51082</xdr:rowOff>
    </xdr:to>
    <xdr:sp macro="" textlink="">
      <xdr:nvSpPr>
        <xdr:cNvPr id="623" name="円/楕円 622"/>
        <xdr:cNvSpPr/>
      </xdr:nvSpPr>
      <xdr:spPr>
        <a:xfrm>
          <a:off x="13652500" y="133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42209</xdr:rowOff>
    </xdr:from>
    <xdr:ext cx="534377" cy="259045"/>
    <xdr:sp macro="" textlink="">
      <xdr:nvSpPr>
        <xdr:cNvPr id="624" name="テキスト ボックス 623"/>
        <xdr:cNvSpPr txBox="1"/>
      </xdr:nvSpPr>
      <xdr:spPr>
        <a:xfrm>
          <a:off x="13436111" y="134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100692</xdr:rowOff>
    </xdr:from>
    <xdr:to>
      <xdr:col>18</xdr:col>
      <xdr:colOff>492125</xdr:colOff>
      <xdr:row>78</xdr:row>
      <xdr:rowOff>30842</xdr:rowOff>
    </xdr:to>
    <xdr:sp macro="" textlink="">
      <xdr:nvSpPr>
        <xdr:cNvPr id="625" name="円/楕円 624"/>
        <xdr:cNvSpPr/>
      </xdr:nvSpPr>
      <xdr:spPr>
        <a:xfrm>
          <a:off x="12763500" y="133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21969</xdr:rowOff>
    </xdr:from>
    <xdr:ext cx="534377" cy="259045"/>
    <xdr:sp macro="" textlink="">
      <xdr:nvSpPr>
        <xdr:cNvPr id="626" name="テキスト ボックス 625"/>
        <xdr:cNvSpPr txBox="1"/>
      </xdr:nvSpPr>
      <xdr:spPr>
        <a:xfrm>
          <a:off x="12547111" y="133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34173</xdr:rowOff>
    </xdr:from>
    <xdr:to>
      <xdr:col>23</xdr:col>
      <xdr:colOff>517525</xdr:colOff>
      <xdr:row>98</xdr:row>
      <xdr:rowOff>67221</xdr:rowOff>
    </xdr:to>
    <xdr:cxnSp macro="">
      <xdr:nvCxnSpPr>
        <xdr:cNvPr id="653" name="直線コネクタ 652"/>
        <xdr:cNvCxnSpPr/>
      </xdr:nvCxnSpPr>
      <xdr:spPr>
        <a:xfrm flipV="1">
          <a:off x="15481300" y="16836273"/>
          <a:ext cx="8382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166602</xdr:rowOff>
    </xdr:from>
    <xdr:to>
      <xdr:col>22</xdr:col>
      <xdr:colOff>365125</xdr:colOff>
      <xdr:row>98</xdr:row>
      <xdr:rowOff>67221</xdr:rowOff>
    </xdr:to>
    <xdr:cxnSp macro="">
      <xdr:nvCxnSpPr>
        <xdr:cNvPr id="656" name="直線コネクタ 655"/>
        <xdr:cNvCxnSpPr/>
      </xdr:nvCxnSpPr>
      <xdr:spPr>
        <a:xfrm>
          <a:off x="14592300" y="16797252"/>
          <a:ext cx="889000" cy="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166602</xdr:rowOff>
    </xdr:from>
    <xdr:to>
      <xdr:col>21</xdr:col>
      <xdr:colOff>161925</xdr:colOff>
      <xdr:row>98</xdr:row>
      <xdr:rowOff>27924</xdr:rowOff>
    </xdr:to>
    <xdr:cxnSp macro="">
      <xdr:nvCxnSpPr>
        <xdr:cNvPr id="659" name="直線コネクタ 658"/>
        <xdr:cNvCxnSpPr/>
      </xdr:nvCxnSpPr>
      <xdr:spPr>
        <a:xfrm flipV="1">
          <a:off x="13703300" y="16797252"/>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92381</xdr:rowOff>
    </xdr:from>
    <xdr:ext cx="534377" cy="259045"/>
    <xdr:sp macro="" textlink="">
      <xdr:nvSpPr>
        <xdr:cNvPr id="661" name="テキスト ボックス 660"/>
        <xdr:cNvSpPr txBox="1"/>
      </xdr:nvSpPr>
      <xdr:spPr>
        <a:xfrm>
          <a:off x="14325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3491</xdr:rowOff>
    </xdr:from>
    <xdr:to>
      <xdr:col>19</xdr:col>
      <xdr:colOff>644525</xdr:colOff>
      <xdr:row>98</xdr:row>
      <xdr:rowOff>27924</xdr:rowOff>
    </xdr:to>
    <xdr:cxnSp macro="">
      <xdr:nvCxnSpPr>
        <xdr:cNvPr id="662" name="直線コネクタ 661"/>
        <xdr:cNvCxnSpPr/>
      </xdr:nvCxnSpPr>
      <xdr:spPr>
        <a:xfrm>
          <a:off x="12814300" y="16805591"/>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103647</xdr:rowOff>
    </xdr:from>
    <xdr:ext cx="534377" cy="259045"/>
    <xdr:sp macro="" textlink="">
      <xdr:nvSpPr>
        <xdr:cNvPr id="664" name="テキスト ボックス 663"/>
        <xdr:cNvSpPr txBox="1"/>
      </xdr:nvSpPr>
      <xdr:spPr>
        <a:xfrm>
          <a:off x="13436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114377</xdr:rowOff>
    </xdr:from>
    <xdr:ext cx="534377" cy="259045"/>
    <xdr:sp macro="" textlink="">
      <xdr:nvSpPr>
        <xdr:cNvPr id="666" name="テキスト ボックス 665"/>
        <xdr:cNvSpPr txBox="1"/>
      </xdr:nvSpPr>
      <xdr:spPr>
        <a:xfrm>
          <a:off x="12547111" y="169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154823</xdr:rowOff>
    </xdr:from>
    <xdr:to>
      <xdr:col>23</xdr:col>
      <xdr:colOff>568325</xdr:colOff>
      <xdr:row>98</xdr:row>
      <xdr:rowOff>84973</xdr:rowOff>
    </xdr:to>
    <xdr:sp macro="" textlink="">
      <xdr:nvSpPr>
        <xdr:cNvPr id="672" name="円/楕円 671"/>
        <xdr:cNvSpPr/>
      </xdr:nvSpPr>
      <xdr:spPr>
        <a:xfrm>
          <a:off x="16268700" y="167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114200</xdr:rowOff>
    </xdr:from>
    <xdr:ext cx="534377" cy="259045"/>
    <xdr:sp macro="" textlink="">
      <xdr:nvSpPr>
        <xdr:cNvPr id="673" name="積立金該当値テキスト"/>
        <xdr:cNvSpPr txBox="1"/>
      </xdr:nvSpPr>
      <xdr:spPr>
        <a:xfrm>
          <a:off x="16370300" y="165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16421</xdr:rowOff>
    </xdr:from>
    <xdr:to>
      <xdr:col>22</xdr:col>
      <xdr:colOff>415925</xdr:colOff>
      <xdr:row>98</xdr:row>
      <xdr:rowOff>118021</xdr:rowOff>
    </xdr:to>
    <xdr:sp macro="" textlink="">
      <xdr:nvSpPr>
        <xdr:cNvPr id="674" name="円/楕円 673"/>
        <xdr:cNvSpPr/>
      </xdr:nvSpPr>
      <xdr:spPr>
        <a:xfrm>
          <a:off x="15430500" y="168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134548</xdr:rowOff>
    </xdr:from>
    <xdr:ext cx="534377" cy="259045"/>
    <xdr:sp macro="" textlink="">
      <xdr:nvSpPr>
        <xdr:cNvPr id="675" name="テキスト ボックス 674"/>
        <xdr:cNvSpPr txBox="1"/>
      </xdr:nvSpPr>
      <xdr:spPr>
        <a:xfrm>
          <a:off x="15214111" y="165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115802</xdr:rowOff>
    </xdr:from>
    <xdr:to>
      <xdr:col>21</xdr:col>
      <xdr:colOff>212725</xdr:colOff>
      <xdr:row>98</xdr:row>
      <xdr:rowOff>45952</xdr:rowOff>
    </xdr:to>
    <xdr:sp macro="" textlink="">
      <xdr:nvSpPr>
        <xdr:cNvPr id="676" name="円/楕円 675"/>
        <xdr:cNvSpPr/>
      </xdr:nvSpPr>
      <xdr:spPr>
        <a:xfrm>
          <a:off x="14541500" y="167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62479</xdr:rowOff>
    </xdr:from>
    <xdr:ext cx="534377" cy="259045"/>
    <xdr:sp macro="" textlink="">
      <xdr:nvSpPr>
        <xdr:cNvPr id="677" name="テキスト ボックス 676"/>
        <xdr:cNvSpPr txBox="1"/>
      </xdr:nvSpPr>
      <xdr:spPr>
        <a:xfrm>
          <a:off x="14325111" y="165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148574</xdr:rowOff>
    </xdr:from>
    <xdr:to>
      <xdr:col>20</xdr:col>
      <xdr:colOff>9525</xdr:colOff>
      <xdr:row>98</xdr:row>
      <xdr:rowOff>78724</xdr:rowOff>
    </xdr:to>
    <xdr:sp macro="" textlink="">
      <xdr:nvSpPr>
        <xdr:cNvPr id="678" name="円/楕円 677"/>
        <xdr:cNvSpPr/>
      </xdr:nvSpPr>
      <xdr:spPr>
        <a:xfrm>
          <a:off x="13652500" y="167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95251</xdr:rowOff>
    </xdr:from>
    <xdr:ext cx="534377" cy="259045"/>
    <xdr:sp macro="" textlink="">
      <xdr:nvSpPr>
        <xdr:cNvPr id="679" name="テキスト ボックス 678"/>
        <xdr:cNvSpPr txBox="1"/>
      </xdr:nvSpPr>
      <xdr:spPr>
        <a:xfrm>
          <a:off x="13436111" y="165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124141</xdr:rowOff>
    </xdr:from>
    <xdr:to>
      <xdr:col>18</xdr:col>
      <xdr:colOff>492125</xdr:colOff>
      <xdr:row>98</xdr:row>
      <xdr:rowOff>54291</xdr:rowOff>
    </xdr:to>
    <xdr:sp macro="" textlink="">
      <xdr:nvSpPr>
        <xdr:cNvPr id="680" name="円/楕円 679"/>
        <xdr:cNvSpPr/>
      </xdr:nvSpPr>
      <xdr:spPr>
        <a:xfrm>
          <a:off x="12763500" y="167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70818</xdr:rowOff>
    </xdr:from>
    <xdr:ext cx="534377" cy="259045"/>
    <xdr:sp macro="" textlink="">
      <xdr:nvSpPr>
        <xdr:cNvPr id="681" name="テキスト ボックス 680"/>
        <xdr:cNvSpPr txBox="1"/>
      </xdr:nvSpPr>
      <xdr:spPr>
        <a:xfrm>
          <a:off x="12547111" y="165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115285</xdr:rowOff>
    </xdr:from>
    <xdr:to>
      <xdr:col>31</xdr:col>
      <xdr:colOff>34925</xdr:colOff>
      <xdr:row>38</xdr:row>
      <xdr:rowOff>139700</xdr:rowOff>
    </xdr:to>
    <xdr:cxnSp macro="">
      <xdr:nvCxnSpPr>
        <xdr:cNvPr id="711" name="直線コネクタ 710"/>
        <xdr:cNvCxnSpPr/>
      </xdr:nvCxnSpPr>
      <xdr:spPr>
        <a:xfrm>
          <a:off x="20434300" y="6630385"/>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115285</xdr:rowOff>
    </xdr:from>
    <xdr:to>
      <xdr:col>29</xdr:col>
      <xdr:colOff>517525</xdr:colOff>
      <xdr:row>38</xdr:row>
      <xdr:rowOff>124841</xdr:rowOff>
    </xdr:to>
    <xdr:cxnSp macro="">
      <xdr:nvCxnSpPr>
        <xdr:cNvPr id="714" name="直線コネクタ 713"/>
        <xdr:cNvCxnSpPr/>
      </xdr:nvCxnSpPr>
      <xdr:spPr>
        <a:xfrm flipV="1">
          <a:off x="19545300" y="6630385"/>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124841</xdr:rowOff>
    </xdr:from>
    <xdr:to>
      <xdr:col>28</xdr:col>
      <xdr:colOff>314325</xdr:colOff>
      <xdr:row>38</xdr:row>
      <xdr:rowOff>139700</xdr:rowOff>
    </xdr:to>
    <xdr:cxnSp macro="">
      <xdr:nvCxnSpPr>
        <xdr:cNvPr id="717" name="直線コネクタ 716"/>
        <xdr:cNvCxnSpPr/>
      </xdr:nvCxnSpPr>
      <xdr:spPr>
        <a:xfrm flipV="1">
          <a:off x="18656300" y="663994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64485</xdr:rowOff>
    </xdr:from>
    <xdr:to>
      <xdr:col>29</xdr:col>
      <xdr:colOff>568325</xdr:colOff>
      <xdr:row>38</xdr:row>
      <xdr:rowOff>166085</xdr:rowOff>
    </xdr:to>
    <xdr:sp macro="" textlink="">
      <xdr:nvSpPr>
        <xdr:cNvPr id="731" name="円/楕円 730"/>
        <xdr:cNvSpPr/>
      </xdr:nvSpPr>
      <xdr:spPr>
        <a:xfrm>
          <a:off x="203835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157212</xdr:rowOff>
    </xdr:from>
    <xdr:ext cx="378565" cy="259045"/>
    <xdr:sp macro="" textlink="">
      <xdr:nvSpPr>
        <xdr:cNvPr id="732" name="テキスト ボックス 731"/>
        <xdr:cNvSpPr txBox="1"/>
      </xdr:nvSpPr>
      <xdr:spPr>
        <a:xfrm>
          <a:off x="20245017" y="667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74041</xdr:rowOff>
    </xdr:from>
    <xdr:to>
      <xdr:col>28</xdr:col>
      <xdr:colOff>365125</xdr:colOff>
      <xdr:row>39</xdr:row>
      <xdr:rowOff>4191</xdr:rowOff>
    </xdr:to>
    <xdr:sp macro="" textlink="">
      <xdr:nvSpPr>
        <xdr:cNvPr id="733" name="円/楕円 732"/>
        <xdr:cNvSpPr/>
      </xdr:nvSpPr>
      <xdr:spPr>
        <a:xfrm>
          <a:off x="19494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166768</xdr:rowOff>
    </xdr:from>
    <xdr:ext cx="378565" cy="259045"/>
    <xdr:sp macro="" textlink="">
      <xdr:nvSpPr>
        <xdr:cNvPr id="734" name="テキスト ボックス 733"/>
        <xdr:cNvSpPr txBox="1"/>
      </xdr:nvSpPr>
      <xdr:spPr>
        <a:xfrm>
          <a:off x="19356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77139</xdr:rowOff>
    </xdr:from>
    <xdr:to>
      <xdr:col>32</xdr:col>
      <xdr:colOff>187325</xdr:colOff>
      <xdr:row>57</xdr:row>
      <xdr:rowOff>78321</xdr:rowOff>
    </xdr:to>
    <xdr:cxnSp macro="">
      <xdr:nvCxnSpPr>
        <xdr:cNvPr id="765" name="直線コネクタ 764"/>
        <xdr:cNvCxnSpPr/>
      </xdr:nvCxnSpPr>
      <xdr:spPr>
        <a:xfrm>
          <a:off x="21323300" y="9849789"/>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75502</xdr:rowOff>
    </xdr:from>
    <xdr:to>
      <xdr:col>31</xdr:col>
      <xdr:colOff>34925</xdr:colOff>
      <xdr:row>57</xdr:row>
      <xdr:rowOff>77139</xdr:rowOff>
    </xdr:to>
    <xdr:cxnSp macro="">
      <xdr:nvCxnSpPr>
        <xdr:cNvPr id="768" name="直線コネクタ 767"/>
        <xdr:cNvCxnSpPr/>
      </xdr:nvCxnSpPr>
      <xdr:spPr>
        <a:xfrm>
          <a:off x="20434300" y="9848152"/>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108970</xdr:rowOff>
    </xdr:from>
    <xdr:ext cx="469744" cy="259045"/>
    <xdr:sp macro="" textlink="">
      <xdr:nvSpPr>
        <xdr:cNvPr id="770" name="テキスト ボックス 769"/>
        <xdr:cNvSpPr txBox="1"/>
      </xdr:nvSpPr>
      <xdr:spPr>
        <a:xfrm>
          <a:off x="21088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75502</xdr:rowOff>
    </xdr:from>
    <xdr:to>
      <xdr:col>29</xdr:col>
      <xdr:colOff>517525</xdr:colOff>
      <xdr:row>57</xdr:row>
      <xdr:rowOff>81826</xdr:rowOff>
    </xdr:to>
    <xdr:cxnSp macro="">
      <xdr:nvCxnSpPr>
        <xdr:cNvPr id="771" name="直線コネクタ 770"/>
        <xdr:cNvCxnSpPr/>
      </xdr:nvCxnSpPr>
      <xdr:spPr>
        <a:xfrm flipV="1">
          <a:off x="19545300" y="9848152"/>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101122</xdr:rowOff>
    </xdr:from>
    <xdr:ext cx="469744" cy="259045"/>
    <xdr:sp macro="" textlink="">
      <xdr:nvSpPr>
        <xdr:cNvPr id="773" name="テキスト ボックス 772"/>
        <xdr:cNvSpPr txBox="1"/>
      </xdr:nvSpPr>
      <xdr:spPr>
        <a:xfrm>
          <a:off x="20199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111163</xdr:rowOff>
    </xdr:from>
    <xdr:to>
      <xdr:col>28</xdr:col>
      <xdr:colOff>314325</xdr:colOff>
      <xdr:row>57</xdr:row>
      <xdr:rowOff>81826</xdr:rowOff>
    </xdr:to>
    <xdr:cxnSp macro="">
      <xdr:nvCxnSpPr>
        <xdr:cNvPr id="774" name="直線コネクタ 773"/>
        <xdr:cNvCxnSpPr/>
      </xdr:nvCxnSpPr>
      <xdr:spPr>
        <a:xfrm>
          <a:off x="18656300" y="9712363"/>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92778</xdr:rowOff>
    </xdr:from>
    <xdr:ext cx="469744" cy="259045"/>
    <xdr:sp macro="" textlink="">
      <xdr:nvSpPr>
        <xdr:cNvPr id="776" name="テキスト ボックス 775"/>
        <xdr:cNvSpPr txBox="1"/>
      </xdr:nvSpPr>
      <xdr:spPr>
        <a:xfrm>
          <a:off x="19310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1261</xdr:rowOff>
    </xdr:from>
    <xdr:ext cx="469744" cy="259045"/>
    <xdr:sp macro="" textlink="">
      <xdr:nvSpPr>
        <xdr:cNvPr id="778" name="テキスト ボックス 777"/>
        <xdr:cNvSpPr txBox="1"/>
      </xdr:nvSpPr>
      <xdr:spPr>
        <a:xfrm>
          <a:off x="18421427" y="99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27521</xdr:rowOff>
    </xdr:from>
    <xdr:to>
      <xdr:col>32</xdr:col>
      <xdr:colOff>238125</xdr:colOff>
      <xdr:row>57</xdr:row>
      <xdr:rowOff>129121</xdr:rowOff>
    </xdr:to>
    <xdr:sp macro="" textlink="">
      <xdr:nvSpPr>
        <xdr:cNvPr id="784" name="円/楕円 783"/>
        <xdr:cNvSpPr/>
      </xdr:nvSpPr>
      <xdr:spPr>
        <a:xfrm>
          <a:off x="221107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50398</xdr:rowOff>
    </xdr:from>
    <xdr:ext cx="469744" cy="259045"/>
    <xdr:sp macro="" textlink="">
      <xdr:nvSpPr>
        <xdr:cNvPr id="785" name="貸付金該当値テキスト"/>
        <xdr:cNvSpPr txBox="1"/>
      </xdr:nvSpPr>
      <xdr:spPr>
        <a:xfrm>
          <a:off x="22212300" y="965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26339</xdr:rowOff>
    </xdr:from>
    <xdr:to>
      <xdr:col>31</xdr:col>
      <xdr:colOff>85725</xdr:colOff>
      <xdr:row>57</xdr:row>
      <xdr:rowOff>127939</xdr:rowOff>
    </xdr:to>
    <xdr:sp macro="" textlink="">
      <xdr:nvSpPr>
        <xdr:cNvPr id="786" name="円/楕円 785"/>
        <xdr:cNvSpPr/>
      </xdr:nvSpPr>
      <xdr:spPr>
        <a:xfrm>
          <a:off x="21272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144466</xdr:rowOff>
    </xdr:from>
    <xdr:ext cx="469744" cy="259045"/>
    <xdr:sp macro="" textlink="">
      <xdr:nvSpPr>
        <xdr:cNvPr id="787" name="テキスト ボックス 786"/>
        <xdr:cNvSpPr txBox="1"/>
      </xdr:nvSpPr>
      <xdr:spPr>
        <a:xfrm>
          <a:off x="21088427" y="957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24702</xdr:rowOff>
    </xdr:from>
    <xdr:to>
      <xdr:col>29</xdr:col>
      <xdr:colOff>568325</xdr:colOff>
      <xdr:row>57</xdr:row>
      <xdr:rowOff>126302</xdr:rowOff>
    </xdr:to>
    <xdr:sp macro="" textlink="">
      <xdr:nvSpPr>
        <xdr:cNvPr id="788" name="円/楕円 787"/>
        <xdr:cNvSpPr/>
      </xdr:nvSpPr>
      <xdr:spPr>
        <a:xfrm>
          <a:off x="20383500" y="97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142829</xdr:rowOff>
    </xdr:from>
    <xdr:ext cx="469744" cy="259045"/>
    <xdr:sp macro="" textlink="">
      <xdr:nvSpPr>
        <xdr:cNvPr id="789" name="テキスト ボックス 788"/>
        <xdr:cNvSpPr txBox="1"/>
      </xdr:nvSpPr>
      <xdr:spPr>
        <a:xfrm>
          <a:off x="20199427" y="957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31026</xdr:rowOff>
    </xdr:from>
    <xdr:to>
      <xdr:col>28</xdr:col>
      <xdr:colOff>365125</xdr:colOff>
      <xdr:row>57</xdr:row>
      <xdr:rowOff>132626</xdr:rowOff>
    </xdr:to>
    <xdr:sp macro="" textlink="">
      <xdr:nvSpPr>
        <xdr:cNvPr id="790" name="円/楕円 789"/>
        <xdr:cNvSpPr/>
      </xdr:nvSpPr>
      <xdr:spPr>
        <a:xfrm>
          <a:off x="19494500" y="98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149153</xdr:rowOff>
    </xdr:from>
    <xdr:ext cx="469744" cy="259045"/>
    <xdr:sp macro="" textlink="">
      <xdr:nvSpPr>
        <xdr:cNvPr id="791" name="テキスト ボックス 790"/>
        <xdr:cNvSpPr txBox="1"/>
      </xdr:nvSpPr>
      <xdr:spPr>
        <a:xfrm>
          <a:off x="19310427" y="957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60363</xdr:rowOff>
    </xdr:from>
    <xdr:to>
      <xdr:col>27</xdr:col>
      <xdr:colOff>161925</xdr:colOff>
      <xdr:row>56</xdr:row>
      <xdr:rowOff>161963</xdr:rowOff>
    </xdr:to>
    <xdr:sp macro="" textlink="">
      <xdr:nvSpPr>
        <xdr:cNvPr id="792" name="円/楕円 791"/>
        <xdr:cNvSpPr/>
      </xdr:nvSpPr>
      <xdr:spPr>
        <a:xfrm>
          <a:off x="18605500" y="96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7040</xdr:rowOff>
    </xdr:from>
    <xdr:ext cx="534377" cy="259045"/>
    <xdr:sp macro="" textlink="">
      <xdr:nvSpPr>
        <xdr:cNvPr id="793" name="テキスト ボックス 792"/>
        <xdr:cNvSpPr txBox="1"/>
      </xdr:nvSpPr>
      <xdr:spPr>
        <a:xfrm>
          <a:off x="18389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61224</xdr:rowOff>
    </xdr:from>
    <xdr:to>
      <xdr:col>32</xdr:col>
      <xdr:colOff>187325</xdr:colOff>
      <xdr:row>76</xdr:row>
      <xdr:rowOff>74462</xdr:rowOff>
    </xdr:to>
    <xdr:cxnSp macro="">
      <xdr:nvCxnSpPr>
        <xdr:cNvPr id="824" name="直線コネクタ 823"/>
        <xdr:cNvCxnSpPr/>
      </xdr:nvCxnSpPr>
      <xdr:spPr>
        <a:xfrm flipV="1">
          <a:off x="21323300" y="13091424"/>
          <a:ext cx="8382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74462</xdr:rowOff>
    </xdr:from>
    <xdr:to>
      <xdr:col>31</xdr:col>
      <xdr:colOff>34925</xdr:colOff>
      <xdr:row>76</xdr:row>
      <xdr:rowOff>109133</xdr:rowOff>
    </xdr:to>
    <xdr:cxnSp macro="">
      <xdr:nvCxnSpPr>
        <xdr:cNvPr id="827" name="直線コネクタ 826"/>
        <xdr:cNvCxnSpPr/>
      </xdr:nvCxnSpPr>
      <xdr:spPr>
        <a:xfrm flipV="1">
          <a:off x="20434300" y="13104662"/>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99151</xdr:rowOff>
    </xdr:from>
    <xdr:to>
      <xdr:col>29</xdr:col>
      <xdr:colOff>517525</xdr:colOff>
      <xdr:row>76</xdr:row>
      <xdr:rowOff>109133</xdr:rowOff>
    </xdr:to>
    <xdr:cxnSp macro="">
      <xdr:nvCxnSpPr>
        <xdr:cNvPr id="830" name="直線コネクタ 829"/>
        <xdr:cNvCxnSpPr/>
      </xdr:nvCxnSpPr>
      <xdr:spPr>
        <a:xfrm>
          <a:off x="19545300" y="1312935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99151</xdr:rowOff>
    </xdr:from>
    <xdr:to>
      <xdr:col>28</xdr:col>
      <xdr:colOff>314325</xdr:colOff>
      <xdr:row>76</xdr:row>
      <xdr:rowOff>107958</xdr:rowOff>
    </xdr:to>
    <xdr:cxnSp macro="">
      <xdr:nvCxnSpPr>
        <xdr:cNvPr id="833" name="直線コネクタ 832"/>
        <xdr:cNvCxnSpPr/>
      </xdr:nvCxnSpPr>
      <xdr:spPr>
        <a:xfrm flipV="1">
          <a:off x="18656300" y="13129351"/>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10424</xdr:rowOff>
    </xdr:from>
    <xdr:to>
      <xdr:col>32</xdr:col>
      <xdr:colOff>238125</xdr:colOff>
      <xdr:row>76</xdr:row>
      <xdr:rowOff>112024</xdr:rowOff>
    </xdr:to>
    <xdr:sp macro="" textlink="">
      <xdr:nvSpPr>
        <xdr:cNvPr id="843" name="円/楕円 842"/>
        <xdr:cNvSpPr/>
      </xdr:nvSpPr>
      <xdr:spPr>
        <a:xfrm>
          <a:off x="22110700" y="130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160301</xdr:rowOff>
    </xdr:from>
    <xdr:ext cx="534377" cy="259045"/>
    <xdr:sp macro="" textlink="">
      <xdr:nvSpPr>
        <xdr:cNvPr id="844" name="繰出金該当値テキスト"/>
        <xdr:cNvSpPr txBox="1"/>
      </xdr:nvSpPr>
      <xdr:spPr>
        <a:xfrm>
          <a:off x="22212300" y="130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23662</xdr:rowOff>
    </xdr:from>
    <xdr:to>
      <xdr:col>31</xdr:col>
      <xdr:colOff>85725</xdr:colOff>
      <xdr:row>76</xdr:row>
      <xdr:rowOff>125262</xdr:rowOff>
    </xdr:to>
    <xdr:sp macro="" textlink="">
      <xdr:nvSpPr>
        <xdr:cNvPr id="845" name="円/楕円 844"/>
        <xdr:cNvSpPr/>
      </xdr:nvSpPr>
      <xdr:spPr>
        <a:xfrm>
          <a:off x="21272500" y="13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141789</xdr:rowOff>
    </xdr:from>
    <xdr:ext cx="534377" cy="259045"/>
    <xdr:sp macro="" textlink="">
      <xdr:nvSpPr>
        <xdr:cNvPr id="846" name="テキスト ボックス 845"/>
        <xdr:cNvSpPr txBox="1"/>
      </xdr:nvSpPr>
      <xdr:spPr>
        <a:xfrm>
          <a:off x="21056111" y="1282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58333</xdr:rowOff>
    </xdr:from>
    <xdr:to>
      <xdr:col>29</xdr:col>
      <xdr:colOff>568325</xdr:colOff>
      <xdr:row>76</xdr:row>
      <xdr:rowOff>159933</xdr:rowOff>
    </xdr:to>
    <xdr:sp macro="" textlink="">
      <xdr:nvSpPr>
        <xdr:cNvPr id="847" name="円/楕円 846"/>
        <xdr:cNvSpPr/>
      </xdr:nvSpPr>
      <xdr:spPr>
        <a:xfrm>
          <a:off x="20383500" y="130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5010</xdr:rowOff>
    </xdr:from>
    <xdr:ext cx="534377" cy="259045"/>
    <xdr:sp macro="" textlink="">
      <xdr:nvSpPr>
        <xdr:cNvPr id="848" name="テキスト ボックス 847"/>
        <xdr:cNvSpPr txBox="1"/>
      </xdr:nvSpPr>
      <xdr:spPr>
        <a:xfrm>
          <a:off x="20167111" y="128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48351</xdr:rowOff>
    </xdr:from>
    <xdr:to>
      <xdr:col>28</xdr:col>
      <xdr:colOff>365125</xdr:colOff>
      <xdr:row>76</xdr:row>
      <xdr:rowOff>149951</xdr:rowOff>
    </xdr:to>
    <xdr:sp macro="" textlink="">
      <xdr:nvSpPr>
        <xdr:cNvPr id="849" name="円/楕円 848"/>
        <xdr:cNvSpPr/>
      </xdr:nvSpPr>
      <xdr:spPr>
        <a:xfrm>
          <a:off x="19494500" y="130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166478</xdr:rowOff>
    </xdr:from>
    <xdr:ext cx="534377" cy="259045"/>
    <xdr:sp macro="" textlink="">
      <xdr:nvSpPr>
        <xdr:cNvPr id="850" name="テキスト ボックス 849"/>
        <xdr:cNvSpPr txBox="1"/>
      </xdr:nvSpPr>
      <xdr:spPr>
        <a:xfrm>
          <a:off x="19278111" y="128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57158</xdr:rowOff>
    </xdr:from>
    <xdr:to>
      <xdr:col>27</xdr:col>
      <xdr:colOff>161925</xdr:colOff>
      <xdr:row>76</xdr:row>
      <xdr:rowOff>158758</xdr:rowOff>
    </xdr:to>
    <xdr:sp macro="" textlink="">
      <xdr:nvSpPr>
        <xdr:cNvPr id="851" name="円/楕円 850"/>
        <xdr:cNvSpPr/>
      </xdr:nvSpPr>
      <xdr:spPr>
        <a:xfrm>
          <a:off x="18605500" y="130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3834</xdr:rowOff>
    </xdr:from>
    <xdr:ext cx="534377" cy="259045"/>
    <xdr:sp macro="" textlink="">
      <xdr:nvSpPr>
        <xdr:cNvPr id="852" name="テキスト ボックス 851"/>
        <xdr:cNvSpPr txBox="1"/>
      </xdr:nvSpPr>
      <xdr:spPr>
        <a:xfrm>
          <a:off x="18389111" y="128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の乖離が一貫して大きいのは人件費である。これは、定員適正化計画に基づいて職員数の抑制に努めた結果、人口千人当たり職員数が類似団体内でほぼ最少を維持していることや、手当等について必要最小限のものしか設けていないことなどで人件費を抑えているためである。なお、平成</a:t>
          </a:r>
          <a:r>
            <a:rPr kumimoji="1" lang="en-US" altLang="ja-JP" sz="1300">
              <a:latin typeface="ＭＳ Ｐゴシック"/>
            </a:rPr>
            <a:t>25</a:t>
          </a:r>
          <a:r>
            <a:rPr kumimoji="1" lang="ja-JP" altLang="en-US" sz="1300">
              <a:latin typeface="ＭＳ Ｐゴシック"/>
            </a:rPr>
            <a:t>年度に人件費が減少しているのは消防広域化に伴う一部事務組合への加入によるもので、代わりに人件費相当分を負担金と支出しているため補助費等が増加している。</a:t>
          </a:r>
        </a:p>
        <a:p>
          <a:r>
            <a:rPr kumimoji="1" lang="ja-JP" altLang="en-US" sz="1300">
              <a:latin typeface="ＭＳ Ｐゴシック"/>
            </a:rPr>
            <a:t>　また、公債費は、平成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年度にかけて年利率</a:t>
          </a:r>
          <a:r>
            <a:rPr kumimoji="1" lang="en-US" altLang="ja-JP" sz="1300">
              <a:latin typeface="ＭＳ Ｐゴシック"/>
            </a:rPr>
            <a:t>5</a:t>
          </a:r>
          <a:r>
            <a:rPr kumimoji="1" lang="ja-JP" altLang="en-US" sz="1300">
              <a:latin typeface="ＭＳ Ｐゴシック"/>
            </a:rPr>
            <a:t>％以上で借り入れた公的資金について繰上償還を実施したため、平成</a:t>
          </a:r>
          <a:r>
            <a:rPr kumimoji="1" lang="en-US" altLang="ja-JP" sz="1300">
              <a:latin typeface="ＭＳ Ｐゴシック"/>
            </a:rPr>
            <a:t>23</a:t>
          </a:r>
          <a:r>
            <a:rPr kumimoji="1" lang="ja-JP" altLang="en-US" sz="1300">
              <a:latin typeface="ＭＳ Ｐゴシック"/>
            </a:rPr>
            <a:t>年度時点でも住民一人当たりのコストは類似団体平均を大きく下回っていた。その後も、地域総合整備事業債は平成</a:t>
          </a:r>
          <a:r>
            <a:rPr kumimoji="1" lang="en-US" altLang="ja-JP" sz="1300">
              <a:latin typeface="ＭＳ Ｐゴシック"/>
            </a:rPr>
            <a:t>25</a:t>
          </a:r>
          <a:r>
            <a:rPr kumimoji="1" lang="ja-JP" altLang="en-US" sz="1300">
              <a:latin typeface="ＭＳ Ｐゴシック"/>
            </a:rPr>
            <a:t>年度までに、厚生福祉施設整備事業債は平成</a:t>
          </a:r>
          <a:r>
            <a:rPr kumimoji="1" lang="en-US" altLang="ja-JP" sz="1300">
              <a:latin typeface="ＭＳ Ｐゴシック"/>
            </a:rPr>
            <a:t>26</a:t>
          </a:r>
          <a:r>
            <a:rPr kumimoji="1" lang="ja-JP" altLang="en-US" sz="1300">
              <a:latin typeface="ＭＳ Ｐゴシック"/>
            </a:rPr>
            <a:t>年度までに全て償還を終了したことや、一般単独事業債のうち中学校改築に係るものが順次償還を終了していることなどにより、年々減少している。しかしながら、東日本大震災を受けて、平成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年度にかけて市庁舎や教育施設などの公共施設の耐震化を進めており、その際に発行した地方債の元金償還が平成</a:t>
          </a:r>
          <a:r>
            <a:rPr kumimoji="1" lang="en-US" altLang="ja-JP" sz="1300">
              <a:latin typeface="ＭＳ Ｐゴシック"/>
            </a:rPr>
            <a:t>27</a:t>
          </a:r>
          <a:r>
            <a:rPr kumimoji="1" lang="ja-JP" altLang="en-US" sz="1300">
              <a:latin typeface="ＭＳ Ｐゴシック"/>
            </a:rPr>
            <a:t>年度から始まっていることから、今後は増加に転じる見込みである。なお、耐震化の影響は平成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年度にかけての住民一人当たりの普通建設事業費や平成</a:t>
          </a:r>
          <a:r>
            <a:rPr kumimoji="1" lang="en-US" altLang="ja-JP" sz="1300">
              <a:latin typeface="ＭＳ Ｐゴシック"/>
            </a:rPr>
            <a:t>26</a:t>
          </a:r>
          <a:r>
            <a:rPr kumimoji="1" lang="ja-JP" altLang="en-US" sz="1300">
              <a:latin typeface="ＭＳ Ｐゴシック"/>
            </a:rPr>
            <a:t>年度の普通建設事業費（うち更新整備）が類似団体平均を超えているところにも表れている。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33,489
33,199
54.63
14,056,442
13,089,041
727,742
7,750,528
11,279,380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60016</xdr:rowOff>
    </xdr:from>
    <xdr:to>
      <xdr:col>6</xdr:col>
      <xdr:colOff>511175</xdr:colOff>
      <xdr:row>35</xdr:row>
      <xdr:rowOff>141986</xdr:rowOff>
    </xdr:to>
    <xdr:cxnSp macro="">
      <xdr:nvCxnSpPr>
        <xdr:cNvPr id="63" name="直線コネクタ 62"/>
        <xdr:cNvCxnSpPr/>
      </xdr:nvCxnSpPr>
      <xdr:spPr>
        <a:xfrm flipV="1">
          <a:off x="3797300" y="6060766"/>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141986</xdr:rowOff>
    </xdr:from>
    <xdr:to>
      <xdr:col>5</xdr:col>
      <xdr:colOff>358775</xdr:colOff>
      <xdr:row>36</xdr:row>
      <xdr:rowOff>37157</xdr:rowOff>
    </xdr:to>
    <xdr:cxnSp macro="">
      <xdr:nvCxnSpPr>
        <xdr:cNvPr id="66" name="直線コネクタ 65"/>
        <xdr:cNvCxnSpPr/>
      </xdr:nvCxnSpPr>
      <xdr:spPr>
        <a:xfrm flipV="1">
          <a:off x="2908300" y="6142736"/>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68" name="テキスト ボックス 67"/>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151457</xdr:rowOff>
    </xdr:from>
    <xdr:to>
      <xdr:col>4</xdr:col>
      <xdr:colOff>155575</xdr:colOff>
      <xdr:row>36</xdr:row>
      <xdr:rowOff>37157</xdr:rowOff>
    </xdr:to>
    <xdr:cxnSp macro="">
      <xdr:nvCxnSpPr>
        <xdr:cNvPr id="69" name="直線コネクタ 68"/>
        <xdr:cNvCxnSpPr/>
      </xdr:nvCxnSpPr>
      <xdr:spPr>
        <a:xfrm>
          <a:off x="2019300" y="61522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166205</xdr:rowOff>
    </xdr:from>
    <xdr:ext cx="469744" cy="259045"/>
    <xdr:sp macro="" textlink="">
      <xdr:nvSpPr>
        <xdr:cNvPr id="71" name="テキスト ボックス 70"/>
        <xdr:cNvSpPr txBox="1"/>
      </xdr:nvSpPr>
      <xdr:spPr>
        <a:xfrm>
          <a:off x="2673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140027</xdr:rowOff>
    </xdr:from>
    <xdr:to>
      <xdr:col>2</xdr:col>
      <xdr:colOff>638175</xdr:colOff>
      <xdr:row>35</xdr:row>
      <xdr:rowOff>151457</xdr:rowOff>
    </xdr:to>
    <xdr:cxnSp macro="">
      <xdr:nvCxnSpPr>
        <xdr:cNvPr id="72" name="直線コネクタ 71"/>
        <xdr:cNvCxnSpPr/>
      </xdr:nvCxnSpPr>
      <xdr:spPr>
        <a:xfrm>
          <a:off x="1130300" y="596932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100565</xdr:rowOff>
    </xdr:from>
    <xdr:ext cx="469744" cy="259045"/>
    <xdr:sp macro="" textlink="">
      <xdr:nvSpPr>
        <xdr:cNvPr id="76" name="テキスト ボックス 75"/>
        <xdr:cNvSpPr txBox="1"/>
      </xdr:nvSpPr>
      <xdr:spPr>
        <a:xfrm>
          <a:off x="89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9216</xdr:rowOff>
    </xdr:from>
    <xdr:to>
      <xdr:col>6</xdr:col>
      <xdr:colOff>561975</xdr:colOff>
      <xdr:row>35</xdr:row>
      <xdr:rowOff>110816</xdr:rowOff>
    </xdr:to>
    <xdr:sp macro="" textlink="">
      <xdr:nvSpPr>
        <xdr:cNvPr id="82" name="円/楕円 81"/>
        <xdr:cNvSpPr/>
      </xdr:nvSpPr>
      <xdr:spPr>
        <a:xfrm>
          <a:off x="45847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32093</xdr:rowOff>
    </xdr:from>
    <xdr:ext cx="469744" cy="259045"/>
    <xdr:sp macro="" textlink="">
      <xdr:nvSpPr>
        <xdr:cNvPr id="83" name="議会費該当値テキスト"/>
        <xdr:cNvSpPr txBox="1"/>
      </xdr:nvSpPr>
      <xdr:spPr>
        <a:xfrm>
          <a:off x="4686300" y="586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91186</xdr:rowOff>
    </xdr:from>
    <xdr:to>
      <xdr:col>5</xdr:col>
      <xdr:colOff>409575</xdr:colOff>
      <xdr:row>36</xdr:row>
      <xdr:rowOff>21336</xdr:rowOff>
    </xdr:to>
    <xdr:sp macro="" textlink="">
      <xdr:nvSpPr>
        <xdr:cNvPr id="84" name="円/楕円 83"/>
        <xdr:cNvSpPr/>
      </xdr:nvSpPr>
      <xdr:spPr>
        <a:xfrm>
          <a:off x="3746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12463</xdr:rowOff>
    </xdr:from>
    <xdr:ext cx="469744" cy="259045"/>
    <xdr:sp macro="" textlink="">
      <xdr:nvSpPr>
        <xdr:cNvPr id="85" name="テキスト ボックス 84"/>
        <xdr:cNvSpPr txBox="1"/>
      </xdr:nvSpPr>
      <xdr:spPr>
        <a:xfrm>
          <a:off x="3562427"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157807</xdr:rowOff>
    </xdr:from>
    <xdr:to>
      <xdr:col>4</xdr:col>
      <xdr:colOff>206375</xdr:colOff>
      <xdr:row>36</xdr:row>
      <xdr:rowOff>87957</xdr:rowOff>
    </xdr:to>
    <xdr:sp macro="" textlink="">
      <xdr:nvSpPr>
        <xdr:cNvPr id="86" name="円/楕円 85"/>
        <xdr:cNvSpPr/>
      </xdr:nvSpPr>
      <xdr:spPr>
        <a:xfrm>
          <a:off x="2857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79084</xdr:rowOff>
    </xdr:from>
    <xdr:ext cx="469744" cy="259045"/>
    <xdr:sp macro="" textlink="">
      <xdr:nvSpPr>
        <xdr:cNvPr id="87" name="テキスト ボックス 86"/>
        <xdr:cNvSpPr txBox="1"/>
      </xdr:nvSpPr>
      <xdr:spPr>
        <a:xfrm>
          <a:off x="2673427"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100657</xdr:rowOff>
    </xdr:from>
    <xdr:to>
      <xdr:col>3</xdr:col>
      <xdr:colOff>3175</xdr:colOff>
      <xdr:row>36</xdr:row>
      <xdr:rowOff>30807</xdr:rowOff>
    </xdr:to>
    <xdr:sp macro="" textlink="">
      <xdr:nvSpPr>
        <xdr:cNvPr id="88" name="円/楕円 87"/>
        <xdr:cNvSpPr/>
      </xdr:nvSpPr>
      <xdr:spPr>
        <a:xfrm>
          <a:off x="19685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21934</xdr:rowOff>
    </xdr:from>
    <xdr:ext cx="469744" cy="259045"/>
    <xdr:sp macro="" textlink="">
      <xdr:nvSpPr>
        <xdr:cNvPr id="89" name="テキスト ボックス 88"/>
        <xdr:cNvSpPr txBox="1"/>
      </xdr:nvSpPr>
      <xdr:spPr>
        <a:xfrm>
          <a:off x="1784427" y="6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89227</xdr:rowOff>
    </xdr:from>
    <xdr:to>
      <xdr:col>1</xdr:col>
      <xdr:colOff>485775</xdr:colOff>
      <xdr:row>35</xdr:row>
      <xdr:rowOff>19377</xdr:rowOff>
    </xdr:to>
    <xdr:sp macro="" textlink="">
      <xdr:nvSpPr>
        <xdr:cNvPr id="90" name="円/楕円 89"/>
        <xdr:cNvSpPr/>
      </xdr:nvSpPr>
      <xdr:spPr>
        <a:xfrm>
          <a:off x="1079500" y="59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10504</xdr:rowOff>
    </xdr:from>
    <xdr:ext cx="469744" cy="259045"/>
    <xdr:sp macro="" textlink="">
      <xdr:nvSpPr>
        <xdr:cNvPr id="91" name="テキスト ボックス 90"/>
        <xdr:cNvSpPr txBox="1"/>
      </xdr:nvSpPr>
      <xdr:spPr>
        <a:xfrm>
          <a:off x="895427" y="60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166446</xdr:rowOff>
    </xdr:from>
    <xdr:to>
      <xdr:col>6</xdr:col>
      <xdr:colOff>511175</xdr:colOff>
      <xdr:row>58</xdr:row>
      <xdr:rowOff>20162</xdr:rowOff>
    </xdr:to>
    <xdr:cxnSp macro="">
      <xdr:nvCxnSpPr>
        <xdr:cNvPr id="120" name="直線コネクタ 119"/>
        <xdr:cNvCxnSpPr/>
      </xdr:nvCxnSpPr>
      <xdr:spPr>
        <a:xfrm flipV="1">
          <a:off x="3797300" y="9939096"/>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63546</xdr:rowOff>
    </xdr:from>
    <xdr:to>
      <xdr:col>5</xdr:col>
      <xdr:colOff>358775</xdr:colOff>
      <xdr:row>58</xdr:row>
      <xdr:rowOff>20162</xdr:rowOff>
    </xdr:to>
    <xdr:cxnSp macro="">
      <xdr:nvCxnSpPr>
        <xdr:cNvPr id="123" name="直線コネクタ 122"/>
        <xdr:cNvCxnSpPr/>
      </xdr:nvCxnSpPr>
      <xdr:spPr>
        <a:xfrm>
          <a:off x="2908300" y="9836196"/>
          <a:ext cx="889000" cy="1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48981</xdr:rowOff>
    </xdr:from>
    <xdr:ext cx="534377" cy="259045"/>
    <xdr:sp macro="" textlink="">
      <xdr:nvSpPr>
        <xdr:cNvPr id="125" name="テキスト ボックス 124"/>
        <xdr:cNvSpPr txBox="1"/>
      </xdr:nvSpPr>
      <xdr:spPr>
        <a:xfrm>
          <a:off x="3530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63546</xdr:rowOff>
    </xdr:from>
    <xdr:to>
      <xdr:col>4</xdr:col>
      <xdr:colOff>155575</xdr:colOff>
      <xdr:row>57</xdr:row>
      <xdr:rowOff>113491</xdr:rowOff>
    </xdr:to>
    <xdr:cxnSp macro="">
      <xdr:nvCxnSpPr>
        <xdr:cNvPr id="126" name="直線コネクタ 125"/>
        <xdr:cNvCxnSpPr/>
      </xdr:nvCxnSpPr>
      <xdr:spPr>
        <a:xfrm flipV="1">
          <a:off x="2019300" y="9836196"/>
          <a:ext cx="889000" cy="4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113491</xdr:rowOff>
    </xdr:from>
    <xdr:to>
      <xdr:col>2</xdr:col>
      <xdr:colOff>638175</xdr:colOff>
      <xdr:row>57</xdr:row>
      <xdr:rowOff>150673</xdr:rowOff>
    </xdr:to>
    <xdr:cxnSp macro="">
      <xdr:nvCxnSpPr>
        <xdr:cNvPr id="129" name="直線コネクタ 128"/>
        <xdr:cNvCxnSpPr/>
      </xdr:nvCxnSpPr>
      <xdr:spPr>
        <a:xfrm flipV="1">
          <a:off x="1130300" y="9886141"/>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25447</xdr:rowOff>
    </xdr:from>
    <xdr:ext cx="534377" cy="259045"/>
    <xdr:sp macro="" textlink="">
      <xdr:nvSpPr>
        <xdr:cNvPr id="131" name="テキスト ボックス 130"/>
        <xdr:cNvSpPr txBox="1"/>
      </xdr:nvSpPr>
      <xdr:spPr>
        <a:xfrm>
          <a:off x="1752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115646</xdr:rowOff>
    </xdr:from>
    <xdr:to>
      <xdr:col>6</xdr:col>
      <xdr:colOff>561975</xdr:colOff>
      <xdr:row>58</xdr:row>
      <xdr:rowOff>45796</xdr:rowOff>
    </xdr:to>
    <xdr:sp macro="" textlink="">
      <xdr:nvSpPr>
        <xdr:cNvPr id="139" name="円/楕円 138"/>
        <xdr:cNvSpPr/>
      </xdr:nvSpPr>
      <xdr:spPr>
        <a:xfrm>
          <a:off x="45847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140812</xdr:rowOff>
    </xdr:from>
    <xdr:to>
      <xdr:col>5</xdr:col>
      <xdr:colOff>409575</xdr:colOff>
      <xdr:row>58</xdr:row>
      <xdr:rowOff>70962</xdr:rowOff>
    </xdr:to>
    <xdr:sp macro="" textlink="">
      <xdr:nvSpPr>
        <xdr:cNvPr id="141" name="円/楕円 140"/>
        <xdr:cNvSpPr/>
      </xdr:nvSpPr>
      <xdr:spPr>
        <a:xfrm>
          <a:off x="3746500" y="99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62089</xdr:rowOff>
    </xdr:from>
    <xdr:ext cx="534377" cy="259045"/>
    <xdr:sp macro="" textlink="">
      <xdr:nvSpPr>
        <xdr:cNvPr id="142" name="テキスト ボックス 141"/>
        <xdr:cNvSpPr txBox="1"/>
      </xdr:nvSpPr>
      <xdr:spPr>
        <a:xfrm>
          <a:off x="3530111" y="100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12746</xdr:rowOff>
    </xdr:from>
    <xdr:to>
      <xdr:col>4</xdr:col>
      <xdr:colOff>206375</xdr:colOff>
      <xdr:row>57</xdr:row>
      <xdr:rowOff>114346</xdr:rowOff>
    </xdr:to>
    <xdr:sp macro="" textlink="">
      <xdr:nvSpPr>
        <xdr:cNvPr id="143" name="円/楕円 142"/>
        <xdr:cNvSpPr/>
      </xdr:nvSpPr>
      <xdr:spPr>
        <a:xfrm>
          <a:off x="2857500" y="97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105473</xdr:rowOff>
    </xdr:from>
    <xdr:ext cx="534377" cy="259045"/>
    <xdr:sp macro="" textlink="">
      <xdr:nvSpPr>
        <xdr:cNvPr id="144" name="テキスト ボックス 143"/>
        <xdr:cNvSpPr txBox="1"/>
      </xdr:nvSpPr>
      <xdr:spPr>
        <a:xfrm>
          <a:off x="2641111" y="98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62691</xdr:rowOff>
    </xdr:from>
    <xdr:to>
      <xdr:col>3</xdr:col>
      <xdr:colOff>3175</xdr:colOff>
      <xdr:row>57</xdr:row>
      <xdr:rowOff>164291</xdr:rowOff>
    </xdr:to>
    <xdr:sp macro="" textlink="">
      <xdr:nvSpPr>
        <xdr:cNvPr id="145" name="円/楕円 144"/>
        <xdr:cNvSpPr/>
      </xdr:nvSpPr>
      <xdr:spPr>
        <a:xfrm>
          <a:off x="1968500" y="98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9368</xdr:rowOff>
    </xdr:from>
    <xdr:ext cx="534377" cy="259045"/>
    <xdr:sp macro="" textlink="">
      <xdr:nvSpPr>
        <xdr:cNvPr id="146" name="テキスト ボックス 145"/>
        <xdr:cNvSpPr txBox="1"/>
      </xdr:nvSpPr>
      <xdr:spPr>
        <a:xfrm>
          <a:off x="1752111" y="961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99873</xdr:rowOff>
    </xdr:from>
    <xdr:to>
      <xdr:col>1</xdr:col>
      <xdr:colOff>485775</xdr:colOff>
      <xdr:row>58</xdr:row>
      <xdr:rowOff>30023</xdr:rowOff>
    </xdr:to>
    <xdr:sp macro="" textlink="">
      <xdr:nvSpPr>
        <xdr:cNvPr id="147" name="円/楕円 146"/>
        <xdr:cNvSpPr/>
      </xdr:nvSpPr>
      <xdr:spPr>
        <a:xfrm>
          <a:off x="1079500" y="98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21150</xdr:rowOff>
    </xdr:from>
    <xdr:ext cx="534377" cy="259045"/>
    <xdr:sp macro="" textlink="">
      <xdr:nvSpPr>
        <xdr:cNvPr id="148" name="テキスト ボックス 147"/>
        <xdr:cNvSpPr txBox="1"/>
      </xdr:nvSpPr>
      <xdr:spPr>
        <a:xfrm>
          <a:off x="863111" y="99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78023</xdr:rowOff>
    </xdr:from>
    <xdr:to>
      <xdr:col>6</xdr:col>
      <xdr:colOff>511175</xdr:colOff>
      <xdr:row>78</xdr:row>
      <xdr:rowOff>141872</xdr:rowOff>
    </xdr:to>
    <xdr:cxnSp macro="">
      <xdr:nvCxnSpPr>
        <xdr:cNvPr id="178" name="直線コネクタ 177"/>
        <xdr:cNvCxnSpPr/>
      </xdr:nvCxnSpPr>
      <xdr:spPr>
        <a:xfrm flipV="1">
          <a:off x="3797300" y="13451123"/>
          <a:ext cx="838200" cy="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141872</xdr:rowOff>
    </xdr:from>
    <xdr:to>
      <xdr:col>5</xdr:col>
      <xdr:colOff>358775</xdr:colOff>
      <xdr:row>78</xdr:row>
      <xdr:rowOff>167551</xdr:rowOff>
    </xdr:to>
    <xdr:cxnSp macro="">
      <xdr:nvCxnSpPr>
        <xdr:cNvPr id="181" name="直線コネクタ 180"/>
        <xdr:cNvCxnSpPr/>
      </xdr:nvCxnSpPr>
      <xdr:spPr>
        <a:xfrm flipV="1">
          <a:off x="2908300" y="13514972"/>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158886</xdr:rowOff>
    </xdr:from>
    <xdr:to>
      <xdr:col>4</xdr:col>
      <xdr:colOff>155575</xdr:colOff>
      <xdr:row>78</xdr:row>
      <xdr:rowOff>167551</xdr:rowOff>
    </xdr:to>
    <xdr:cxnSp macro="">
      <xdr:nvCxnSpPr>
        <xdr:cNvPr id="184" name="直線コネクタ 183"/>
        <xdr:cNvCxnSpPr/>
      </xdr:nvCxnSpPr>
      <xdr:spPr>
        <a:xfrm>
          <a:off x="2019300" y="13531986"/>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125020</xdr:rowOff>
    </xdr:from>
    <xdr:to>
      <xdr:col>2</xdr:col>
      <xdr:colOff>638175</xdr:colOff>
      <xdr:row>78</xdr:row>
      <xdr:rowOff>158886</xdr:rowOff>
    </xdr:to>
    <xdr:cxnSp macro="">
      <xdr:nvCxnSpPr>
        <xdr:cNvPr id="187" name="直線コネクタ 186"/>
        <xdr:cNvCxnSpPr/>
      </xdr:nvCxnSpPr>
      <xdr:spPr>
        <a:xfrm>
          <a:off x="1130300" y="13498120"/>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18079</xdr:rowOff>
    </xdr:from>
    <xdr:ext cx="599010" cy="259045"/>
    <xdr:sp macro="" textlink="">
      <xdr:nvSpPr>
        <xdr:cNvPr id="191" name="テキスト ボックス 190"/>
        <xdr:cNvSpPr txBox="1"/>
      </xdr:nvSpPr>
      <xdr:spPr>
        <a:xfrm>
          <a:off x="830794" y="135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27223</xdr:rowOff>
    </xdr:from>
    <xdr:to>
      <xdr:col>6</xdr:col>
      <xdr:colOff>561975</xdr:colOff>
      <xdr:row>78</xdr:row>
      <xdr:rowOff>128823</xdr:rowOff>
    </xdr:to>
    <xdr:sp macro="" textlink="">
      <xdr:nvSpPr>
        <xdr:cNvPr id="197" name="円/楕円 196"/>
        <xdr:cNvSpPr/>
      </xdr:nvSpPr>
      <xdr:spPr>
        <a:xfrm>
          <a:off x="4584700" y="13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91072</xdr:rowOff>
    </xdr:from>
    <xdr:to>
      <xdr:col>5</xdr:col>
      <xdr:colOff>409575</xdr:colOff>
      <xdr:row>79</xdr:row>
      <xdr:rowOff>21222</xdr:rowOff>
    </xdr:to>
    <xdr:sp macro="" textlink="">
      <xdr:nvSpPr>
        <xdr:cNvPr id="199" name="円/楕円 198"/>
        <xdr:cNvSpPr/>
      </xdr:nvSpPr>
      <xdr:spPr>
        <a:xfrm>
          <a:off x="3746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12349</xdr:rowOff>
    </xdr:from>
    <xdr:ext cx="599010" cy="259045"/>
    <xdr:sp macro="" textlink="">
      <xdr:nvSpPr>
        <xdr:cNvPr id="200" name="テキスト ボックス 199"/>
        <xdr:cNvSpPr txBox="1"/>
      </xdr:nvSpPr>
      <xdr:spPr>
        <a:xfrm>
          <a:off x="3497794" y="135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116751</xdr:rowOff>
    </xdr:from>
    <xdr:to>
      <xdr:col>4</xdr:col>
      <xdr:colOff>206375</xdr:colOff>
      <xdr:row>79</xdr:row>
      <xdr:rowOff>46901</xdr:rowOff>
    </xdr:to>
    <xdr:sp macro="" textlink="">
      <xdr:nvSpPr>
        <xdr:cNvPr id="201" name="円/楕円 200"/>
        <xdr:cNvSpPr/>
      </xdr:nvSpPr>
      <xdr:spPr>
        <a:xfrm>
          <a:off x="2857500" y="134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38028</xdr:rowOff>
    </xdr:from>
    <xdr:ext cx="599010" cy="259045"/>
    <xdr:sp macro="" textlink="">
      <xdr:nvSpPr>
        <xdr:cNvPr id="202" name="テキスト ボックス 201"/>
        <xdr:cNvSpPr txBox="1"/>
      </xdr:nvSpPr>
      <xdr:spPr>
        <a:xfrm>
          <a:off x="2608794" y="1358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108086</xdr:rowOff>
    </xdr:from>
    <xdr:to>
      <xdr:col>3</xdr:col>
      <xdr:colOff>3175</xdr:colOff>
      <xdr:row>79</xdr:row>
      <xdr:rowOff>38236</xdr:rowOff>
    </xdr:to>
    <xdr:sp macro="" textlink="">
      <xdr:nvSpPr>
        <xdr:cNvPr id="203" name="円/楕円 202"/>
        <xdr:cNvSpPr/>
      </xdr:nvSpPr>
      <xdr:spPr>
        <a:xfrm>
          <a:off x="1968500" y="134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29363</xdr:rowOff>
    </xdr:from>
    <xdr:ext cx="599010" cy="259045"/>
    <xdr:sp macro="" textlink="">
      <xdr:nvSpPr>
        <xdr:cNvPr id="204" name="テキスト ボックス 203"/>
        <xdr:cNvSpPr txBox="1"/>
      </xdr:nvSpPr>
      <xdr:spPr>
        <a:xfrm>
          <a:off x="1719794" y="1357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74220</xdr:rowOff>
    </xdr:from>
    <xdr:to>
      <xdr:col>1</xdr:col>
      <xdr:colOff>485775</xdr:colOff>
      <xdr:row>79</xdr:row>
      <xdr:rowOff>4370</xdr:rowOff>
    </xdr:to>
    <xdr:sp macro="" textlink="">
      <xdr:nvSpPr>
        <xdr:cNvPr id="205" name="円/楕円 204"/>
        <xdr:cNvSpPr/>
      </xdr:nvSpPr>
      <xdr:spPr>
        <a:xfrm>
          <a:off x="1079500" y="13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20897</xdr:rowOff>
    </xdr:from>
    <xdr:ext cx="599010" cy="259045"/>
    <xdr:sp macro="" textlink="">
      <xdr:nvSpPr>
        <xdr:cNvPr id="206" name="テキスト ボックス 205"/>
        <xdr:cNvSpPr txBox="1"/>
      </xdr:nvSpPr>
      <xdr:spPr>
        <a:xfrm>
          <a:off x="830794" y="132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103319</xdr:rowOff>
    </xdr:from>
    <xdr:to>
      <xdr:col>6</xdr:col>
      <xdr:colOff>511175</xdr:colOff>
      <xdr:row>98</xdr:row>
      <xdr:rowOff>119044</xdr:rowOff>
    </xdr:to>
    <xdr:cxnSp macro="">
      <xdr:nvCxnSpPr>
        <xdr:cNvPr id="238" name="直線コネクタ 237"/>
        <xdr:cNvCxnSpPr/>
      </xdr:nvCxnSpPr>
      <xdr:spPr>
        <a:xfrm flipV="1">
          <a:off x="3797300" y="16905419"/>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80950</xdr:rowOff>
    </xdr:from>
    <xdr:to>
      <xdr:col>5</xdr:col>
      <xdr:colOff>358775</xdr:colOff>
      <xdr:row>98</xdr:row>
      <xdr:rowOff>119044</xdr:rowOff>
    </xdr:to>
    <xdr:cxnSp macro="">
      <xdr:nvCxnSpPr>
        <xdr:cNvPr id="241" name="直線コネクタ 240"/>
        <xdr:cNvCxnSpPr/>
      </xdr:nvCxnSpPr>
      <xdr:spPr>
        <a:xfrm>
          <a:off x="2908300" y="16883050"/>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80950</xdr:rowOff>
    </xdr:from>
    <xdr:to>
      <xdr:col>4</xdr:col>
      <xdr:colOff>155575</xdr:colOff>
      <xdr:row>98</xdr:row>
      <xdr:rowOff>106683</xdr:rowOff>
    </xdr:to>
    <xdr:cxnSp macro="">
      <xdr:nvCxnSpPr>
        <xdr:cNvPr id="244" name="直線コネクタ 243"/>
        <xdr:cNvCxnSpPr/>
      </xdr:nvCxnSpPr>
      <xdr:spPr>
        <a:xfrm flipV="1">
          <a:off x="2019300" y="16883050"/>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63597</xdr:rowOff>
    </xdr:from>
    <xdr:ext cx="534377" cy="259045"/>
    <xdr:sp macro="" textlink="">
      <xdr:nvSpPr>
        <xdr:cNvPr id="246" name="テキスト ボックス 245"/>
        <xdr:cNvSpPr txBox="1"/>
      </xdr:nvSpPr>
      <xdr:spPr>
        <a:xfrm>
          <a:off x="2641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106683</xdr:rowOff>
    </xdr:from>
    <xdr:to>
      <xdr:col>2</xdr:col>
      <xdr:colOff>638175</xdr:colOff>
      <xdr:row>98</xdr:row>
      <xdr:rowOff>109558</xdr:rowOff>
    </xdr:to>
    <xdr:cxnSp macro="">
      <xdr:nvCxnSpPr>
        <xdr:cNvPr id="247" name="直線コネクタ 246"/>
        <xdr:cNvCxnSpPr/>
      </xdr:nvCxnSpPr>
      <xdr:spPr>
        <a:xfrm flipV="1">
          <a:off x="1130300" y="16908783"/>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14840</xdr:rowOff>
    </xdr:from>
    <xdr:ext cx="534377" cy="259045"/>
    <xdr:sp macro="" textlink="">
      <xdr:nvSpPr>
        <xdr:cNvPr id="249" name="テキスト ボックス 248"/>
        <xdr:cNvSpPr txBox="1"/>
      </xdr:nvSpPr>
      <xdr:spPr>
        <a:xfrm>
          <a:off x="1752111" y="16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67941</xdr:rowOff>
    </xdr:from>
    <xdr:ext cx="534377" cy="259045"/>
    <xdr:sp macro="" textlink="">
      <xdr:nvSpPr>
        <xdr:cNvPr id="251" name="テキスト ボックス 250"/>
        <xdr:cNvSpPr txBox="1"/>
      </xdr:nvSpPr>
      <xdr:spPr>
        <a:xfrm>
          <a:off x="863111"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52519</xdr:rowOff>
    </xdr:from>
    <xdr:to>
      <xdr:col>6</xdr:col>
      <xdr:colOff>561975</xdr:colOff>
      <xdr:row>98</xdr:row>
      <xdr:rowOff>154119</xdr:rowOff>
    </xdr:to>
    <xdr:sp macro="" textlink="">
      <xdr:nvSpPr>
        <xdr:cNvPr id="257" name="円/楕円 256"/>
        <xdr:cNvSpPr/>
      </xdr:nvSpPr>
      <xdr:spPr>
        <a:xfrm>
          <a:off x="4584700" y="168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30946</xdr:rowOff>
    </xdr:from>
    <xdr:ext cx="534377" cy="259045"/>
    <xdr:sp macro="" textlink="">
      <xdr:nvSpPr>
        <xdr:cNvPr id="258" name="衛生費該当値テキスト"/>
        <xdr:cNvSpPr txBox="1"/>
      </xdr:nvSpPr>
      <xdr:spPr>
        <a:xfrm>
          <a:off x="4686300" y="168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68244</xdr:rowOff>
    </xdr:from>
    <xdr:to>
      <xdr:col>5</xdr:col>
      <xdr:colOff>409575</xdr:colOff>
      <xdr:row>98</xdr:row>
      <xdr:rowOff>169844</xdr:rowOff>
    </xdr:to>
    <xdr:sp macro="" textlink="">
      <xdr:nvSpPr>
        <xdr:cNvPr id="259" name="円/楕円 258"/>
        <xdr:cNvSpPr/>
      </xdr:nvSpPr>
      <xdr:spPr>
        <a:xfrm>
          <a:off x="3746500" y="168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160971</xdr:rowOff>
    </xdr:from>
    <xdr:ext cx="534377" cy="259045"/>
    <xdr:sp macro="" textlink="">
      <xdr:nvSpPr>
        <xdr:cNvPr id="260" name="テキスト ボックス 259"/>
        <xdr:cNvSpPr txBox="1"/>
      </xdr:nvSpPr>
      <xdr:spPr>
        <a:xfrm>
          <a:off x="3530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30150</xdr:rowOff>
    </xdr:from>
    <xdr:to>
      <xdr:col>4</xdr:col>
      <xdr:colOff>206375</xdr:colOff>
      <xdr:row>98</xdr:row>
      <xdr:rowOff>131750</xdr:rowOff>
    </xdr:to>
    <xdr:sp macro="" textlink="">
      <xdr:nvSpPr>
        <xdr:cNvPr id="261" name="円/楕円 260"/>
        <xdr:cNvSpPr/>
      </xdr:nvSpPr>
      <xdr:spPr>
        <a:xfrm>
          <a:off x="2857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122877</xdr:rowOff>
    </xdr:from>
    <xdr:ext cx="534377" cy="259045"/>
    <xdr:sp macro="" textlink="">
      <xdr:nvSpPr>
        <xdr:cNvPr id="262" name="テキスト ボックス 261"/>
        <xdr:cNvSpPr txBox="1"/>
      </xdr:nvSpPr>
      <xdr:spPr>
        <a:xfrm>
          <a:off x="2641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55883</xdr:rowOff>
    </xdr:from>
    <xdr:to>
      <xdr:col>3</xdr:col>
      <xdr:colOff>3175</xdr:colOff>
      <xdr:row>98</xdr:row>
      <xdr:rowOff>157483</xdr:rowOff>
    </xdr:to>
    <xdr:sp macro="" textlink="">
      <xdr:nvSpPr>
        <xdr:cNvPr id="263" name="円/楕円 262"/>
        <xdr:cNvSpPr/>
      </xdr:nvSpPr>
      <xdr:spPr>
        <a:xfrm>
          <a:off x="1968500" y="16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148610</xdr:rowOff>
    </xdr:from>
    <xdr:ext cx="534377" cy="259045"/>
    <xdr:sp macro="" textlink="">
      <xdr:nvSpPr>
        <xdr:cNvPr id="264" name="テキスト ボックス 263"/>
        <xdr:cNvSpPr txBox="1"/>
      </xdr:nvSpPr>
      <xdr:spPr>
        <a:xfrm>
          <a:off x="1752111" y="169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58758</xdr:rowOff>
    </xdr:from>
    <xdr:to>
      <xdr:col>1</xdr:col>
      <xdr:colOff>485775</xdr:colOff>
      <xdr:row>98</xdr:row>
      <xdr:rowOff>160358</xdr:rowOff>
    </xdr:to>
    <xdr:sp macro="" textlink="">
      <xdr:nvSpPr>
        <xdr:cNvPr id="265" name="円/楕円 264"/>
        <xdr:cNvSpPr/>
      </xdr:nvSpPr>
      <xdr:spPr>
        <a:xfrm>
          <a:off x="1079500" y="168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151485</xdr:rowOff>
    </xdr:from>
    <xdr:ext cx="534377" cy="259045"/>
    <xdr:sp macro="" textlink="">
      <xdr:nvSpPr>
        <xdr:cNvPr id="266" name="テキスト ボックス 265"/>
        <xdr:cNvSpPr txBox="1"/>
      </xdr:nvSpPr>
      <xdr:spPr>
        <a:xfrm>
          <a:off x="863111" y="169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151321</xdr:rowOff>
    </xdr:from>
    <xdr:to>
      <xdr:col>15</xdr:col>
      <xdr:colOff>180975</xdr:colOff>
      <xdr:row>37</xdr:row>
      <xdr:rowOff>157416</xdr:rowOff>
    </xdr:to>
    <xdr:cxnSp macro="">
      <xdr:nvCxnSpPr>
        <xdr:cNvPr id="295" name="直線コネクタ 294"/>
        <xdr:cNvCxnSpPr/>
      </xdr:nvCxnSpPr>
      <xdr:spPr>
        <a:xfrm>
          <a:off x="9639300" y="6494971"/>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39688</xdr:rowOff>
    </xdr:from>
    <xdr:to>
      <xdr:col>14</xdr:col>
      <xdr:colOff>28575</xdr:colOff>
      <xdr:row>37</xdr:row>
      <xdr:rowOff>151321</xdr:rowOff>
    </xdr:to>
    <xdr:cxnSp macro="">
      <xdr:nvCxnSpPr>
        <xdr:cNvPr id="298" name="直線コネクタ 297"/>
        <xdr:cNvCxnSpPr/>
      </xdr:nvCxnSpPr>
      <xdr:spPr>
        <a:xfrm>
          <a:off x="8750300" y="6383338"/>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88074</xdr:rowOff>
    </xdr:from>
    <xdr:to>
      <xdr:col>12</xdr:col>
      <xdr:colOff>511175</xdr:colOff>
      <xdr:row>37</xdr:row>
      <xdr:rowOff>39688</xdr:rowOff>
    </xdr:to>
    <xdr:cxnSp macro="">
      <xdr:nvCxnSpPr>
        <xdr:cNvPr id="301" name="直線コネクタ 300"/>
        <xdr:cNvCxnSpPr/>
      </xdr:nvCxnSpPr>
      <xdr:spPr>
        <a:xfrm>
          <a:off x="7861300" y="6260274"/>
          <a:ext cx="889000" cy="1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121810</xdr:rowOff>
    </xdr:from>
    <xdr:ext cx="469744" cy="259045"/>
    <xdr:sp macro="" textlink="">
      <xdr:nvSpPr>
        <xdr:cNvPr id="303" name="テキスト ボックス 302"/>
        <xdr:cNvSpPr txBox="1"/>
      </xdr:nvSpPr>
      <xdr:spPr>
        <a:xfrm>
          <a:off x="8515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88074</xdr:rowOff>
    </xdr:from>
    <xdr:to>
      <xdr:col>11</xdr:col>
      <xdr:colOff>307975</xdr:colOff>
      <xdr:row>36</xdr:row>
      <xdr:rowOff>112078</xdr:rowOff>
    </xdr:to>
    <xdr:cxnSp macro="">
      <xdr:nvCxnSpPr>
        <xdr:cNvPr id="304" name="直線コネクタ 303"/>
        <xdr:cNvCxnSpPr/>
      </xdr:nvCxnSpPr>
      <xdr:spPr>
        <a:xfrm flipV="1">
          <a:off x="6972300" y="626027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105046</xdr:rowOff>
    </xdr:from>
    <xdr:ext cx="469744" cy="259045"/>
    <xdr:sp macro="" textlink="">
      <xdr:nvSpPr>
        <xdr:cNvPr id="306" name="テキスト ボックス 305"/>
        <xdr:cNvSpPr txBox="1"/>
      </xdr:nvSpPr>
      <xdr:spPr>
        <a:xfrm>
          <a:off x="7626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51960</xdr:rowOff>
    </xdr:from>
    <xdr:ext cx="469744" cy="259045"/>
    <xdr:sp macro="" textlink="">
      <xdr:nvSpPr>
        <xdr:cNvPr id="308" name="テキスト ボックス 307"/>
        <xdr:cNvSpPr txBox="1"/>
      </xdr:nvSpPr>
      <xdr:spPr>
        <a:xfrm>
          <a:off x="6737427"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106616</xdr:rowOff>
    </xdr:from>
    <xdr:to>
      <xdr:col>15</xdr:col>
      <xdr:colOff>231775</xdr:colOff>
      <xdr:row>38</xdr:row>
      <xdr:rowOff>36767</xdr:rowOff>
    </xdr:to>
    <xdr:sp macro="" textlink="">
      <xdr:nvSpPr>
        <xdr:cNvPr id="314" name="円/楕円 313"/>
        <xdr:cNvSpPr/>
      </xdr:nvSpPr>
      <xdr:spPr>
        <a:xfrm>
          <a:off x="104267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85043</xdr:rowOff>
    </xdr:from>
    <xdr:ext cx="469744" cy="259045"/>
    <xdr:sp macro="" textlink="">
      <xdr:nvSpPr>
        <xdr:cNvPr id="315" name="労働費該当値テキスト"/>
        <xdr:cNvSpPr txBox="1"/>
      </xdr:nvSpPr>
      <xdr:spPr>
        <a:xfrm>
          <a:off x="10528300"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100521</xdr:rowOff>
    </xdr:from>
    <xdr:to>
      <xdr:col>14</xdr:col>
      <xdr:colOff>79375</xdr:colOff>
      <xdr:row>38</xdr:row>
      <xdr:rowOff>30671</xdr:rowOff>
    </xdr:to>
    <xdr:sp macro="" textlink="">
      <xdr:nvSpPr>
        <xdr:cNvPr id="316" name="円/楕円 315"/>
        <xdr:cNvSpPr/>
      </xdr:nvSpPr>
      <xdr:spPr>
        <a:xfrm>
          <a:off x="9588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21797</xdr:rowOff>
    </xdr:from>
    <xdr:ext cx="469744" cy="259045"/>
    <xdr:sp macro="" textlink="">
      <xdr:nvSpPr>
        <xdr:cNvPr id="317" name="テキスト ボックス 316"/>
        <xdr:cNvSpPr txBox="1"/>
      </xdr:nvSpPr>
      <xdr:spPr>
        <a:xfrm>
          <a:off x="9404427"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160338</xdr:rowOff>
    </xdr:from>
    <xdr:to>
      <xdr:col>12</xdr:col>
      <xdr:colOff>561975</xdr:colOff>
      <xdr:row>37</xdr:row>
      <xdr:rowOff>90488</xdr:rowOff>
    </xdr:to>
    <xdr:sp macro="" textlink="">
      <xdr:nvSpPr>
        <xdr:cNvPr id="318" name="円/楕円 317"/>
        <xdr:cNvSpPr/>
      </xdr:nvSpPr>
      <xdr:spPr>
        <a:xfrm>
          <a:off x="8699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107015</xdr:rowOff>
    </xdr:from>
    <xdr:ext cx="469744" cy="259045"/>
    <xdr:sp macro="" textlink="">
      <xdr:nvSpPr>
        <xdr:cNvPr id="319" name="テキスト ボックス 318"/>
        <xdr:cNvSpPr txBox="1"/>
      </xdr:nvSpPr>
      <xdr:spPr>
        <a:xfrm>
          <a:off x="8515427"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37274</xdr:rowOff>
    </xdr:from>
    <xdr:to>
      <xdr:col>11</xdr:col>
      <xdr:colOff>358775</xdr:colOff>
      <xdr:row>36</xdr:row>
      <xdr:rowOff>138874</xdr:rowOff>
    </xdr:to>
    <xdr:sp macro="" textlink="">
      <xdr:nvSpPr>
        <xdr:cNvPr id="320" name="円/楕円 319"/>
        <xdr:cNvSpPr/>
      </xdr:nvSpPr>
      <xdr:spPr>
        <a:xfrm>
          <a:off x="7810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155401</xdr:rowOff>
    </xdr:from>
    <xdr:ext cx="469744" cy="259045"/>
    <xdr:sp macro="" textlink="">
      <xdr:nvSpPr>
        <xdr:cNvPr id="321" name="テキスト ボックス 320"/>
        <xdr:cNvSpPr txBox="1"/>
      </xdr:nvSpPr>
      <xdr:spPr>
        <a:xfrm>
          <a:off x="7626427" y="598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61278</xdr:rowOff>
    </xdr:from>
    <xdr:to>
      <xdr:col>10</xdr:col>
      <xdr:colOff>155575</xdr:colOff>
      <xdr:row>36</xdr:row>
      <xdr:rowOff>162878</xdr:rowOff>
    </xdr:to>
    <xdr:sp macro="" textlink="">
      <xdr:nvSpPr>
        <xdr:cNvPr id="322" name="円/楕円 321"/>
        <xdr:cNvSpPr/>
      </xdr:nvSpPr>
      <xdr:spPr>
        <a:xfrm>
          <a:off x="6921500" y="62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154005</xdr:rowOff>
    </xdr:from>
    <xdr:ext cx="469744" cy="259045"/>
    <xdr:sp macro="" textlink="">
      <xdr:nvSpPr>
        <xdr:cNvPr id="323" name="テキスト ボックス 322"/>
        <xdr:cNvSpPr txBox="1"/>
      </xdr:nvSpPr>
      <xdr:spPr>
        <a:xfrm>
          <a:off x="6737427" y="63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68217</xdr:rowOff>
    </xdr:from>
    <xdr:to>
      <xdr:col>15</xdr:col>
      <xdr:colOff>180975</xdr:colOff>
      <xdr:row>58</xdr:row>
      <xdr:rowOff>83222</xdr:rowOff>
    </xdr:to>
    <xdr:cxnSp macro="">
      <xdr:nvCxnSpPr>
        <xdr:cNvPr id="350" name="直線コネクタ 349"/>
        <xdr:cNvCxnSpPr/>
      </xdr:nvCxnSpPr>
      <xdr:spPr>
        <a:xfrm flipV="1">
          <a:off x="9639300" y="10012317"/>
          <a:ext cx="8382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69803</xdr:rowOff>
    </xdr:from>
    <xdr:to>
      <xdr:col>14</xdr:col>
      <xdr:colOff>28575</xdr:colOff>
      <xdr:row>58</xdr:row>
      <xdr:rowOff>83222</xdr:rowOff>
    </xdr:to>
    <xdr:cxnSp macro="">
      <xdr:nvCxnSpPr>
        <xdr:cNvPr id="353" name="直線コネクタ 352"/>
        <xdr:cNvCxnSpPr/>
      </xdr:nvCxnSpPr>
      <xdr:spPr>
        <a:xfrm>
          <a:off x="8750300" y="10013903"/>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156411</xdr:rowOff>
    </xdr:from>
    <xdr:to>
      <xdr:col>12</xdr:col>
      <xdr:colOff>511175</xdr:colOff>
      <xdr:row>58</xdr:row>
      <xdr:rowOff>69803</xdr:rowOff>
    </xdr:to>
    <xdr:cxnSp macro="">
      <xdr:nvCxnSpPr>
        <xdr:cNvPr id="356" name="直線コネクタ 355"/>
        <xdr:cNvCxnSpPr/>
      </xdr:nvCxnSpPr>
      <xdr:spPr>
        <a:xfrm>
          <a:off x="7861300" y="9929061"/>
          <a:ext cx="889000" cy="8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123869</xdr:rowOff>
    </xdr:from>
    <xdr:ext cx="534377" cy="259045"/>
    <xdr:sp macro="" textlink="">
      <xdr:nvSpPr>
        <xdr:cNvPr id="358" name="テキスト ボックス 357"/>
        <xdr:cNvSpPr txBox="1"/>
      </xdr:nvSpPr>
      <xdr:spPr>
        <a:xfrm>
          <a:off x="8483111" y="10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156411</xdr:rowOff>
    </xdr:from>
    <xdr:to>
      <xdr:col>11</xdr:col>
      <xdr:colOff>307975</xdr:colOff>
      <xdr:row>58</xdr:row>
      <xdr:rowOff>86907</xdr:rowOff>
    </xdr:to>
    <xdr:cxnSp macro="">
      <xdr:nvCxnSpPr>
        <xdr:cNvPr id="359" name="直線コネクタ 358"/>
        <xdr:cNvCxnSpPr/>
      </xdr:nvCxnSpPr>
      <xdr:spPr>
        <a:xfrm flipV="1">
          <a:off x="6972300" y="9929061"/>
          <a:ext cx="889000" cy="10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119169</xdr:rowOff>
    </xdr:from>
    <xdr:ext cx="534377" cy="259045"/>
    <xdr:sp macro="" textlink="">
      <xdr:nvSpPr>
        <xdr:cNvPr id="361" name="テキスト ボックス 360"/>
        <xdr:cNvSpPr txBox="1"/>
      </xdr:nvSpPr>
      <xdr:spPr>
        <a:xfrm>
          <a:off x="7594111" y="100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151628</xdr:rowOff>
    </xdr:from>
    <xdr:ext cx="534377" cy="259045"/>
    <xdr:sp macro="" textlink="">
      <xdr:nvSpPr>
        <xdr:cNvPr id="363" name="テキスト ボックス 362"/>
        <xdr:cNvSpPr txBox="1"/>
      </xdr:nvSpPr>
      <xdr:spPr>
        <a:xfrm>
          <a:off x="6705111" y="97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17417</xdr:rowOff>
    </xdr:from>
    <xdr:to>
      <xdr:col>15</xdr:col>
      <xdr:colOff>231775</xdr:colOff>
      <xdr:row>58</xdr:row>
      <xdr:rowOff>119017</xdr:rowOff>
    </xdr:to>
    <xdr:sp macro="" textlink="">
      <xdr:nvSpPr>
        <xdr:cNvPr id="369" name="円/楕円 368"/>
        <xdr:cNvSpPr/>
      </xdr:nvSpPr>
      <xdr:spPr>
        <a:xfrm>
          <a:off x="104267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32422</xdr:rowOff>
    </xdr:from>
    <xdr:to>
      <xdr:col>14</xdr:col>
      <xdr:colOff>79375</xdr:colOff>
      <xdr:row>58</xdr:row>
      <xdr:rowOff>134022</xdr:rowOff>
    </xdr:to>
    <xdr:sp macro="" textlink="">
      <xdr:nvSpPr>
        <xdr:cNvPr id="371" name="円/楕円 370"/>
        <xdr:cNvSpPr/>
      </xdr:nvSpPr>
      <xdr:spPr>
        <a:xfrm>
          <a:off x="9588500" y="99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125149</xdr:rowOff>
    </xdr:from>
    <xdr:ext cx="534377" cy="259045"/>
    <xdr:sp macro="" textlink="">
      <xdr:nvSpPr>
        <xdr:cNvPr id="372" name="テキスト ボックス 371"/>
        <xdr:cNvSpPr txBox="1"/>
      </xdr:nvSpPr>
      <xdr:spPr>
        <a:xfrm>
          <a:off x="9372111" y="100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19003</xdr:rowOff>
    </xdr:from>
    <xdr:to>
      <xdr:col>12</xdr:col>
      <xdr:colOff>561975</xdr:colOff>
      <xdr:row>58</xdr:row>
      <xdr:rowOff>120603</xdr:rowOff>
    </xdr:to>
    <xdr:sp macro="" textlink="">
      <xdr:nvSpPr>
        <xdr:cNvPr id="373" name="円/楕円 372"/>
        <xdr:cNvSpPr/>
      </xdr:nvSpPr>
      <xdr:spPr>
        <a:xfrm>
          <a:off x="8699500" y="9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137130</xdr:rowOff>
    </xdr:from>
    <xdr:ext cx="534377" cy="259045"/>
    <xdr:sp macro="" textlink="">
      <xdr:nvSpPr>
        <xdr:cNvPr id="374" name="テキスト ボックス 373"/>
        <xdr:cNvSpPr txBox="1"/>
      </xdr:nvSpPr>
      <xdr:spPr>
        <a:xfrm>
          <a:off x="8483111" y="9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105611</xdr:rowOff>
    </xdr:from>
    <xdr:to>
      <xdr:col>11</xdr:col>
      <xdr:colOff>358775</xdr:colOff>
      <xdr:row>58</xdr:row>
      <xdr:rowOff>35761</xdr:rowOff>
    </xdr:to>
    <xdr:sp macro="" textlink="">
      <xdr:nvSpPr>
        <xdr:cNvPr id="375" name="円/楕円 374"/>
        <xdr:cNvSpPr/>
      </xdr:nvSpPr>
      <xdr:spPr>
        <a:xfrm>
          <a:off x="7810500" y="98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52288</xdr:rowOff>
    </xdr:from>
    <xdr:ext cx="534377" cy="259045"/>
    <xdr:sp macro="" textlink="">
      <xdr:nvSpPr>
        <xdr:cNvPr id="376" name="テキスト ボックス 375"/>
        <xdr:cNvSpPr txBox="1"/>
      </xdr:nvSpPr>
      <xdr:spPr>
        <a:xfrm>
          <a:off x="7594111" y="96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36107</xdr:rowOff>
    </xdr:from>
    <xdr:to>
      <xdr:col>10</xdr:col>
      <xdr:colOff>155575</xdr:colOff>
      <xdr:row>58</xdr:row>
      <xdr:rowOff>137707</xdr:rowOff>
    </xdr:to>
    <xdr:sp macro="" textlink="">
      <xdr:nvSpPr>
        <xdr:cNvPr id="377" name="円/楕円 376"/>
        <xdr:cNvSpPr/>
      </xdr:nvSpPr>
      <xdr:spPr>
        <a:xfrm>
          <a:off x="6921500" y="99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128834</xdr:rowOff>
    </xdr:from>
    <xdr:ext cx="534377" cy="259045"/>
    <xdr:sp macro="" textlink="">
      <xdr:nvSpPr>
        <xdr:cNvPr id="378" name="テキスト ボックス 377"/>
        <xdr:cNvSpPr txBox="1"/>
      </xdr:nvSpPr>
      <xdr:spPr>
        <a:xfrm>
          <a:off x="6705111" y="100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155865</xdr:rowOff>
    </xdr:from>
    <xdr:to>
      <xdr:col>15</xdr:col>
      <xdr:colOff>180975</xdr:colOff>
      <xdr:row>76</xdr:row>
      <xdr:rowOff>54302</xdr:rowOff>
    </xdr:to>
    <xdr:cxnSp macro="">
      <xdr:nvCxnSpPr>
        <xdr:cNvPr id="409" name="直線コネクタ 408"/>
        <xdr:cNvCxnSpPr/>
      </xdr:nvCxnSpPr>
      <xdr:spPr>
        <a:xfrm flipV="1">
          <a:off x="9639300" y="13014615"/>
          <a:ext cx="8382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54302</xdr:rowOff>
    </xdr:from>
    <xdr:to>
      <xdr:col>14</xdr:col>
      <xdr:colOff>28575</xdr:colOff>
      <xdr:row>76</xdr:row>
      <xdr:rowOff>118832</xdr:rowOff>
    </xdr:to>
    <xdr:cxnSp macro="">
      <xdr:nvCxnSpPr>
        <xdr:cNvPr id="412" name="直線コネクタ 411"/>
        <xdr:cNvCxnSpPr/>
      </xdr:nvCxnSpPr>
      <xdr:spPr>
        <a:xfrm flipV="1">
          <a:off x="8750300" y="13084502"/>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22815</xdr:rowOff>
    </xdr:from>
    <xdr:ext cx="469744" cy="259045"/>
    <xdr:sp macro="" textlink="">
      <xdr:nvSpPr>
        <xdr:cNvPr id="414" name="テキスト ボックス 413"/>
        <xdr:cNvSpPr txBox="1"/>
      </xdr:nvSpPr>
      <xdr:spPr>
        <a:xfrm>
          <a:off x="9404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118832</xdr:rowOff>
    </xdr:from>
    <xdr:to>
      <xdr:col>12</xdr:col>
      <xdr:colOff>511175</xdr:colOff>
      <xdr:row>76</xdr:row>
      <xdr:rowOff>145611</xdr:rowOff>
    </xdr:to>
    <xdr:cxnSp macro="">
      <xdr:nvCxnSpPr>
        <xdr:cNvPr id="415" name="直線コネクタ 414"/>
        <xdr:cNvCxnSpPr/>
      </xdr:nvCxnSpPr>
      <xdr:spPr>
        <a:xfrm flipV="1">
          <a:off x="7861300" y="13149032"/>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110957</xdr:rowOff>
    </xdr:from>
    <xdr:ext cx="534377" cy="259045"/>
    <xdr:sp macro="" textlink="">
      <xdr:nvSpPr>
        <xdr:cNvPr id="417" name="テキスト ボックス 416"/>
        <xdr:cNvSpPr txBox="1"/>
      </xdr:nvSpPr>
      <xdr:spPr>
        <a:xfrm>
          <a:off x="8483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115599</xdr:rowOff>
    </xdr:from>
    <xdr:to>
      <xdr:col>11</xdr:col>
      <xdr:colOff>307975</xdr:colOff>
      <xdr:row>76</xdr:row>
      <xdr:rowOff>145611</xdr:rowOff>
    </xdr:to>
    <xdr:cxnSp macro="">
      <xdr:nvCxnSpPr>
        <xdr:cNvPr id="418" name="直線コネクタ 417"/>
        <xdr:cNvCxnSpPr/>
      </xdr:nvCxnSpPr>
      <xdr:spPr>
        <a:xfrm>
          <a:off x="6972300" y="12974349"/>
          <a:ext cx="889000" cy="20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19485</xdr:rowOff>
    </xdr:from>
    <xdr:ext cx="469744" cy="259045"/>
    <xdr:sp macro="" textlink="">
      <xdr:nvSpPr>
        <xdr:cNvPr id="420" name="テキスト ボックス 419"/>
        <xdr:cNvSpPr txBox="1"/>
      </xdr:nvSpPr>
      <xdr:spPr>
        <a:xfrm>
          <a:off x="7626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128199</xdr:rowOff>
    </xdr:from>
    <xdr:ext cx="534377" cy="259045"/>
    <xdr:sp macro="" textlink="">
      <xdr:nvSpPr>
        <xdr:cNvPr id="422" name="テキスト ボックス 421"/>
        <xdr:cNvSpPr txBox="1"/>
      </xdr:nvSpPr>
      <xdr:spPr>
        <a:xfrm>
          <a:off x="6705111" y="133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105065</xdr:rowOff>
    </xdr:from>
    <xdr:to>
      <xdr:col>15</xdr:col>
      <xdr:colOff>231775</xdr:colOff>
      <xdr:row>76</xdr:row>
      <xdr:rowOff>35215</xdr:rowOff>
    </xdr:to>
    <xdr:sp macro="" textlink="">
      <xdr:nvSpPr>
        <xdr:cNvPr id="428" name="円/楕円 427"/>
        <xdr:cNvSpPr/>
      </xdr:nvSpPr>
      <xdr:spPr>
        <a:xfrm>
          <a:off x="10426700" y="1296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127942</xdr:rowOff>
    </xdr:from>
    <xdr:ext cx="534377" cy="259045"/>
    <xdr:sp macro="" textlink="">
      <xdr:nvSpPr>
        <xdr:cNvPr id="429" name="商工費該当値テキスト"/>
        <xdr:cNvSpPr txBox="1"/>
      </xdr:nvSpPr>
      <xdr:spPr>
        <a:xfrm>
          <a:off x="10528300" y="128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3502</xdr:rowOff>
    </xdr:from>
    <xdr:to>
      <xdr:col>14</xdr:col>
      <xdr:colOff>79375</xdr:colOff>
      <xdr:row>76</xdr:row>
      <xdr:rowOff>105102</xdr:rowOff>
    </xdr:to>
    <xdr:sp macro="" textlink="">
      <xdr:nvSpPr>
        <xdr:cNvPr id="430" name="円/楕円 429"/>
        <xdr:cNvSpPr/>
      </xdr:nvSpPr>
      <xdr:spPr>
        <a:xfrm>
          <a:off x="9588500" y="130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121628</xdr:rowOff>
    </xdr:from>
    <xdr:ext cx="534377" cy="259045"/>
    <xdr:sp macro="" textlink="">
      <xdr:nvSpPr>
        <xdr:cNvPr id="431" name="テキスト ボックス 430"/>
        <xdr:cNvSpPr txBox="1"/>
      </xdr:nvSpPr>
      <xdr:spPr>
        <a:xfrm>
          <a:off x="9372111" y="128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68032</xdr:rowOff>
    </xdr:from>
    <xdr:to>
      <xdr:col>12</xdr:col>
      <xdr:colOff>561975</xdr:colOff>
      <xdr:row>76</xdr:row>
      <xdr:rowOff>169632</xdr:rowOff>
    </xdr:to>
    <xdr:sp macro="" textlink="">
      <xdr:nvSpPr>
        <xdr:cNvPr id="432" name="円/楕円 431"/>
        <xdr:cNvSpPr/>
      </xdr:nvSpPr>
      <xdr:spPr>
        <a:xfrm>
          <a:off x="8699500" y="130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14709</xdr:rowOff>
    </xdr:from>
    <xdr:ext cx="534377" cy="259045"/>
    <xdr:sp macro="" textlink="">
      <xdr:nvSpPr>
        <xdr:cNvPr id="433" name="テキスト ボックス 432"/>
        <xdr:cNvSpPr txBox="1"/>
      </xdr:nvSpPr>
      <xdr:spPr>
        <a:xfrm>
          <a:off x="8483111" y="128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94811</xdr:rowOff>
    </xdr:from>
    <xdr:to>
      <xdr:col>11</xdr:col>
      <xdr:colOff>358775</xdr:colOff>
      <xdr:row>77</xdr:row>
      <xdr:rowOff>24961</xdr:rowOff>
    </xdr:to>
    <xdr:sp macro="" textlink="">
      <xdr:nvSpPr>
        <xdr:cNvPr id="434" name="円/楕円 433"/>
        <xdr:cNvSpPr/>
      </xdr:nvSpPr>
      <xdr:spPr>
        <a:xfrm>
          <a:off x="7810500" y="131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41488</xdr:rowOff>
    </xdr:from>
    <xdr:ext cx="534377" cy="259045"/>
    <xdr:sp macro="" textlink="">
      <xdr:nvSpPr>
        <xdr:cNvPr id="435" name="テキスト ボックス 434"/>
        <xdr:cNvSpPr txBox="1"/>
      </xdr:nvSpPr>
      <xdr:spPr>
        <a:xfrm>
          <a:off x="7594111" y="12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64799</xdr:rowOff>
    </xdr:from>
    <xdr:to>
      <xdr:col>10</xdr:col>
      <xdr:colOff>155575</xdr:colOff>
      <xdr:row>75</xdr:row>
      <xdr:rowOff>166399</xdr:rowOff>
    </xdr:to>
    <xdr:sp macro="" textlink="">
      <xdr:nvSpPr>
        <xdr:cNvPr id="436" name="円/楕円 435"/>
        <xdr:cNvSpPr/>
      </xdr:nvSpPr>
      <xdr:spPr>
        <a:xfrm>
          <a:off x="6921500" y="12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11476</xdr:rowOff>
    </xdr:from>
    <xdr:ext cx="534377" cy="259045"/>
    <xdr:sp macro="" textlink="">
      <xdr:nvSpPr>
        <xdr:cNvPr id="437" name="テキスト ボックス 436"/>
        <xdr:cNvSpPr txBox="1"/>
      </xdr:nvSpPr>
      <xdr:spPr>
        <a:xfrm>
          <a:off x="6705111" y="1269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36432</xdr:rowOff>
    </xdr:from>
    <xdr:to>
      <xdr:col>15</xdr:col>
      <xdr:colOff>180975</xdr:colOff>
      <xdr:row>98</xdr:row>
      <xdr:rowOff>38464</xdr:rowOff>
    </xdr:to>
    <xdr:cxnSp macro="">
      <xdr:nvCxnSpPr>
        <xdr:cNvPr id="464" name="直線コネクタ 463"/>
        <xdr:cNvCxnSpPr/>
      </xdr:nvCxnSpPr>
      <xdr:spPr>
        <a:xfrm>
          <a:off x="9639300" y="16838532"/>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36432</xdr:rowOff>
    </xdr:from>
    <xdr:to>
      <xdr:col>14</xdr:col>
      <xdr:colOff>28575</xdr:colOff>
      <xdr:row>98</xdr:row>
      <xdr:rowOff>49169</xdr:rowOff>
    </xdr:to>
    <xdr:cxnSp macro="">
      <xdr:nvCxnSpPr>
        <xdr:cNvPr id="467" name="直線コネクタ 466"/>
        <xdr:cNvCxnSpPr/>
      </xdr:nvCxnSpPr>
      <xdr:spPr>
        <a:xfrm flipV="1">
          <a:off x="8750300" y="1683853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9" name="テキスト ボックス 468"/>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49169</xdr:rowOff>
    </xdr:from>
    <xdr:to>
      <xdr:col>12</xdr:col>
      <xdr:colOff>511175</xdr:colOff>
      <xdr:row>98</xdr:row>
      <xdr:rowOff>71346</xdr:rowOff>
    </xdr:to>
    <xdr:cxnSp macro="">
      <xdr:nvCxnSpPr>
        <xdr:cNvPr id="470" name="直線コネクタ 469"/>
        <xdr:cNvCxnSpPr/>
      </xdr:nvCxnSpPr>
      <xdr:spPr>
        <a:xfrm flipV="1">
          <a:off x="7861300" y="16851269"/>
          <a:ext cx="889000" cy="2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63581</xdr:rowOff>
    </xdr:from>
    <xdr:to>
      <xdr:col>11</xdr:col>
      <xdr:colOff>307975</xdr:colOff>
      <xdr:row>98</xdr:row>
      <xdr:rowOff>71346</xdr:rowOff>
    </xdr:to>
    <xdr:cxnSp macro="">
      <xdr:nvCxnSpPr>
        <xdr:cNvPr id="473" name="直線コネクタ 472"/>
        <xdr:cNvCxnSpPr/>
      </xdr:nvCxnSpPr>
      <xdr:spPr>
        <a:xfrm>
          <a:off x="6972300" y="16865681"/>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159114</xdr:rowOff>
    </xdr:from>
    <xdr:to>
      <xdr:col>15</xdr:col>
      <xdr:colOff>231775</xdr:colOff>
      <xdr:row>98</xdr:row>
      <xdr:rowOff>89264</xdr:rowOff>
    </xdr:to>
    <xdr:sp macro="" textlink="">
      <xdr:nvSpPr>
        <xdr:cNvPr id="483" name="円/楕円 482"/>
        <xdr:cNvSpPr/>
      </xdr:nvSpPr>
      <xdr:spPr>
        <a:xfrm>
          <a:off x="10426700" y="16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157082</xdr:rowOff>
    </xdr:from>
    <xdr:to>
      <xdr:col>14</xdr:col>
      <xdr:colOff>79375</xdr:colOff>
      <xdr:row>98</xdr:row>
      <xdr:rowOff>87232</xdr:rowOff>
    </xdr:to>
    <xdr:sp macro="" textlink="">
      <xdr:nvSpPr>
        <xdr:cNvPr id="485" name="円/楕円 484"/>
        <xdr:cNvSpPr/>
      </xdr:nvSpPr>
      <xdr:spPr>
        <a:xfrm>
          <a:off x="9588500" y="16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78359</xdr:rowOff>
    </xdr:from>
    <xdr:ext cx="534377" cy="259045"/>
    <xdr:sp macro="" textlink="">
      <xdr:nvSpPr>
        <xdr:cNvPr id="486" name="テキスト ボックス 485"/>
        <xdr:cNvSpPr txBox="1"/>
      </xdr:nvSpPr>
      <xdr:spPr>
        <a:xfrm>
          <a:off x="9372111" y="168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169819</xdr:rowOff>
    </xdr:from>
    <xdr:to>
      <xdr:col>12</xdr:col>
      <xdr:colOff>561975</xdr:colOff>
      <xdr:row>98</xdr:row>
      <xdr:rowOff>99969</xdr:rowOff>
    </xdr:to>
    <xdr:sp macro="" textlink="">
      <xdr:nvSpPr>
        <xdr:cNvPr id="487" name="円/楕円 486"/>
        <xdr:cNvSpPr/>
      </xdr:nvSpPr>
      <xdr:spPr>
        <a:xfrm>
          <a:off x="8699500" y="168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91096</xdr:rowOff>
    </xdr:from>
    <xdr:ext cx="534377" cy="259045"/>
    <xdr:sp macro="" textlink="">
      <xdr:nvSpPr>
        <xdr:cNvPr id="488" name="テキスト ボックス 487"/>
        <xdr:cNvSpPr txBox="1"/>
      </xdr:nvSpPr>
      <xdr:spPr>
        <a:xfrm>
          <a:off x="8483111" y="168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20546</xdr:rowOff>
    </xdr:from>
    <xdr:to>
      <xdr:col>11</xdr:col>
      <xdr:colOff>358775</xdr:colOff>
      <xdr:row>98</xdr:row>
      <xdr:rowOff>122146</xdr:rowOff>
    </xdr:to>
    <xdr:sp macro="" textlink="">
      <xdr:nvSpPr>
        <xdr:cNvPr id="489" name="円/楕円 488"/>
        <xdr:cNvSpPr/>
      </xdr:nvSpPr>
      <xdr:spPr>
        <a:xfrm>
          <a:off x="7810500" y="168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113273</xdr:rowOff>
    </xdr:from>
    <xdr:ext cx="534377" cy="259045"/>
    <xdr:sp macro="" textlink="">
      <xdr:nvSpPr>
        <xdr:cNvPr id="490" name="テキスト ボックス 489"/>
        <xdr:cNvSpPr txBox="1"/>
      </xdr:nvSpPr>
      <xdr:spPr>
        <a:xfrm>
          <a:off x="7594111" y="169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12781</xdr:rowOff>
    </xdr:from>
    <xdr:to>
      <xdr:col>10</xdr:col>
      <xdr:colOff>155575</xdr:colOff>
      <xdr:row>98</xdr:row>
      <xdr:rowOff>114381</xdr:rowOff>
    </xdr:to>
    <xdr:sp macro="" textlink="">
      <xdr:nvSpPr>
        <xdr:cNvPr id="491" name="円/楕円 490"/>
        <xdr:cNvSpPr/>
      </xdr:nvSpPr>
      <xdr:spPr>
        <a:xfrm>
          <a:off x="6921500" y="168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105508</xdr:rowOff>
    </xdr:from>
    <xdr:ext cx="534377" cy="259045"/>
    <xdr:sp macro="" textlink="">
      <xdr:nvSpPr>
        <xdr:cNvPr id="492" name="テキスト ボックス 491"/>
        <xdr:cNvSpPr txBox="1"/>
      </xdr:nvSpPr>
      <xdr:spPr>
        <a:xfrm>
          <a:off x="6705111" y="169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101943</xdr:rowOff>
    </xdr:from>
    <xdr:to>
      <xdr:col>23</xdr:col>
      <xdr:colOff>517525</xdr:colOff>
      <xdr:row>38</xdr:row>
      <xdr:rowOff>104419</xdr:rowOff>
    </xdr:to>
    <xdr:cxnSp macro="">
      <xdr:nvCxnSpPr>
        <xdr:cNvPr id="522" name="直線コネクタ 521"/>
        <xdr:cNvCxnSpPr/>
      </xdr:nvCxnSpPr>
      <xdr:spPr>
        <a:xfrm flipV="1">
          <a:off x="15481300" y="6617043"/>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104419</xdr:rowOff>
    </xdr:from>
    <xdr:to>
      <xdr:col>22</xdr:col>
      <xdr:colOff>365125</xdr:colOff>
      <xdr:row>39</xdr:row>
      <xdr:rowOff>43879</xdr:rowOff>
    </xdr:to>
    <xdr:cxnSp macro="">
      <xdr:nvCxnSpPr>
        <xdr:cNvPr id="525" name="直線コネクタ 524"/>
        <xdr:cNvCxnSpPr/>
      </xdr:nvCxnSpPr>
      <xdr:spPr>
        <a:xfrm flipV="1">
          <a:off x="14592300" y="6619519"/>
          <a:ext cx="889000" cy="1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7" name="テキスト ボックス 526"/>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25857</xdr:rowOff>
    </xdr:from>
    <xdr:to>
      <xdr:col>21</xdr:col>
      <xdr:colOff>161925</xdr:colOff>
      <xdr:row>39</xdr:row>
      <xdr:rowOff>43879</xdr:rowOff>
    </xdr:to>
    <xdr:cxnSp macro="">
      <xdr:nvCxnSpPr>
        <xdr:cNvPr id="528" name="直線コネクタ 527"/>
        <xdr:cNvCxnSpPr/>
      </xdr:nvCxnSpPr>
      <xdr:spPr>
        <a:xfrm>
          <a:off x="13703300" y="671240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144886</xdr:rowOff>
    </xdr:from>
    <xdr:ext cx="534377" cy="259045"/>
    <xdr:sp macro="" textlink="">
      <xdr:nvSpPr>
        <xdr:cNvPr id="530" name="テキスト ボックス 529"/>
        <xdr:cNvSpPr txBox="1"/>
      </xdr:nvSpPr>
      <xdr:spPr>
        <a:xfrm>
          <a:off x="14325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159245</xdr:rowOff>
    </xdr:from>
    <xdr:to>
      <xdr:col>19</xdr:col>
      <xdr:colOff>644525</xdr:colOff>
      <xdr:row>39</xdr:row>
      <xdr:rowOff>25857</xdr:rowOff>
    </xdr:to>
    <xdr:cxnSp macro="">
      <xdr:nvCxnSpPr>
        <xdr:cNvPr id="531" name="直線コネクタ 530"/>
        <xdr:cNvCxnSpPr/>
      </xdr:nvCxnSpPr>
      <xdr:spPr>
        <a:xfrm>
          <a:off x="12814300" y="6674345"/>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156925</xdr:rowOff>
    </xdr:from>
    <xdr:ext cx="534377" cy="259045"/>
    <xdr:sp macro="" textlink="">
      <xdr:nvSpPr>
        <xdr:cNvPr id="533" name="テキスト ボックス 532"/>
        <xdr:cNvSpPr txBox="1"/>
      </xdr:nvSpPr>
      <xdr:spPr>
        <a:xfrm>
          <a:off x="13436111"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68877</xdr:rowOff>
    </xdr:from>
    <xdr:ext cx="534377" cy="259045"/>
    <xdr:sp macro="" textlink="">
      <xdr:nvSpPr>
        <xdr:cNvPr id="535" name="テキスト ボックス 534"/>
        <xdr:cNvSpPr txBox="1"/>
      </xdr:nvSpPr>
      <xdr:spPr>
        <a:xfrm>
          <a:off x="12547111" y="62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51143</xdr:rowOff>
    </xdr:from>
    <xdr:to>
      <xdr:col>23</xdr:col>
      <xdr:colOff>568325</xdr:colOff>
      <xdr:row>38</xdr:row>
      <xdr:rowOff>152743</xdr:rowOff>
    </xdr:to>
    <xdr:sp macro="" textlink="">
      <xdr:nvSpPr>
        <xdr:cNvPr id="541" name="円/楕円 540"/>
        <xdr:cNvSpPr/>
      </xdr:nvSpPr>
      <xdr:spPr>
        <a:xfrm>
          <a:off x="16268700" y="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137520</xdr:rowOff>
    </xdr:from>
    <xdr:ext cx="534377" cy="259045"/>
    <xdr:sp macro="" textlink="">
      <xdr:nvSpPr>
        <xdr:cNvPr id="542" name="消防費該当値テキスト"/>
        <xdr:cNvSpPr txBox="1"/>
      </xdr:nvSpPr>
      <xdr:spPr>
        <a:xfrm>
          <a:off x="16370300"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53619</xdr:rowOff>
    </xdr:from>
    <xdr:to>
      <xdr:col>22</xdr:col>
      <xdr:colOff>415925</xdr:colOff>
      <xdr:row>38</xdr:row>
      <xdr:rowOff>155219</xdr:rowOff>
    </xdr:to>
    <xdr:sp macro="" textlink="">
      <xdr:nvSpPr>
        <xdr:cNvPr id="543" name="円/楕円 542"/>
        <xdr:cNvSpPr/>
      </xdr:nvSpPr>
      <xdr:spPr>
        <a:xfrm>
          <a:off x="15430500" y="6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146346</xdr:rowOff>
    </xdr:from>
    <xdr:ext cx="534377" cy="259045"/>
    <xdr:sp macro="" textlink="">
      <xdr:nvSpPr>
        <xdr:cNvPr id="544" name="テキスト ボックス 543"/>
        <xdr:cNvSpPr txBox="1"/>
      </xdr:nvSpPr>
      <xdr:spPr>
        <a:xfrm>
          <a:off x="15214111" y="66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164529</xdr:rowOff>
    </xdr:from>
    <xdr:to>
      <xdr:col>21</xdr:col>
      <xdr:colOff>212725</xdr:colOff>
      <xdr:row>39</xdr:row>
      <xdr:rowOff>94679</xdr:rowOff>
    </xdr:to>
    <xdr:sp macro="" textlink="">
      <xdr:nvSpPr>
        <xdr:cNvPr id="545" name="円/楕円 544"/>
        <xdr:cNvSpPr/>
      </xdr:nvSpPr>
      <xdr:spPr>
        <a:xfrm>
          <a:off x="1454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85806</xdr:rowOff>
    </xdr:from>
    <xdr:ext cx="534377" cy="259045"/>
    <xdr:sp macro="" textlink="">
      <xdr:nvSpPr>
        <xdr:cNvPr id="546" name="テキスト ボックス 545"/>
        <xdr:cNvSpPr txBox="1"/>
      </xdr:nvSpPr>
      <xdr:spPr>
        <a:xfrm>
          <a:off x="14325111"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146507</xdr:rowOff>
    </xdr:from>
    <xdr:to>
      <xdr:col>20</xdr:col>
      <xdr:colOff>9525</xdr:colOff>
      <xdr:row>39</xdr:row>
      <xdr:rowOff>76657</xdr:rowOff>
    </xdr:to>
    <xdr:sp macro="" textlink="">
      <xdr:nvSpPr>
        <xdr:cNvPr id="547" name="円/楕円 546"/>
        <xdr:cNvSpPr/>
      </xdr:nvSpPr>
      <xdr:spPr>
        <a:xfrm>
          <a:off x="13652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67784</xdr:rowOff>
    </xdr:from>
    <xdr:ext cx="534377" cy="259045"/>
    <xdr:sp macro="" textlink="">
      <xdr:nvSpPr>
        <xdr:cNvPr id="548" name="テキスト ボックス 547"/>
        <xdr:cNvSpPr txBox="1"/>
      </xdr:nvSpPr>
      <xdr:spPr>
        <a:xfrm>
          <a:off x="13436111" y="67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108445</xdr:rowOff>
    </xdr:from>
    <xdr:to>
      <xdr:col>18</xdr:col>
      <xdr:colOff>492125</xdr:colOff>
      <xdr:row>39</xdr:row>
      <xdr:rowOff>38595</xdr:rowOff>
    </xdr:to>
    <xdr:sp macro="" textlink="">
      <xdr:nvSpPr>
        <xdr:cNvPr id="549" name="円/楕円 548"/>
        <xdr:cNvSpPr/>
      </xdr:nvSpPr>
      <xdr:spPr>
        <a:xfrm>
          <a:off x="12763500" y="66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29722</xdr:rowOff>
    </xdr:from>
    <xdr:ext cx="534377" cy="259045"/>
    <xdr:sp macro="" textlink="">
      <xdr:nvSpPr>
        <xdr:cNvPr id="550" name="テキスト ボックス 549"/>
        <xdr:cNvSpPr txBox="1"/>
      </xdr:nvSpPr>
      <xdr:spPr>
        <a:xfrm>
          <a:off x="12547111" y="67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42790</xdr:rowOff>
    </xdr:from>
    <xdr:to>
      <xdr:col>23</xdr:col>
      <xdr:colOff>517525</xdr:colOff>
      <xdr:row>57</xdr:row>
      <xdr:rowOff>135046</xdr:rowOff>
    </xdr:to>
    <xdr:cxnSp macro="">
      <xdr:nvCxnSpPr>
        <xdr:cNvPr id="582" name="直線コネクタ 581"/>
        <xdr:cNvCxnSpPr/>
      </xdr:nvCxnSpPr>
      <xdr:spPr>
        <a:xfrm>
          <a:off x="15481300" y="9472540"/>
          <a:ext cx="8382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42790</xdr:rowOff>
    </xdr:from>
    <xdr:to>
      <xdr:col>22</xdr:col>
      <xdr:colOff>365125</xdr:colOff>
      <xdr:row>55</xdr:row>
      <xdr:rowOff>107957</xdr:rowOff>
    </xdr:to>
    <xdr:cxnSp macro="">
      <xdr:nvCxnSpPr>
        <xdr:cNvPr id="585" name="直線コネクタ 584"/>
        <xdr:cNvCxnSpPr/>
      </xdr:nvCxnSpPr>
      <xdr:spPr>
        <a:xfrm flipV="1">
          <a:off x="14592300" y="9472540"/>
          <a:ext cx="8890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7" name="テキスト ボックス 586"/>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107957</xdr:rowOff>
    </xdr:from>
    <xdr:to>
      <xdr:col>21</xdr:col>
      <xdr:colOff>161925</xdr:colOff>
      <xdr:row>57</xdr:row>
      <xdr:rowOff>36046</xdr:rowOff>
    </xdr:to>
    <xdr:cxnSp macro="">
      <xdr:nvCxnSpPr>
        <xdr:cNvPr id="588" name="直線コネクタ 587"/>
        <xdr:cNvCxnSpPr/>
      </xdr:nvCxnSpPr>
      <xdr:spPr>
        <a:xfrm flipV="1">
          <a:off x="13703300" y="9537707"/>
          <a:ext cx="889000" cy="27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0" name="テキスト ボックス 589"/>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36046</xdr:rowOff>
    </xdr:from>
    <xdr:to>
      <xdr:col>19</xdr:col>
      <xdr:colOff>644525</xdr:colOff>
      <xdr:row>57</xdr:row>
      <xdr:rowOff>125249</xdr:rowOff>
    </xdr:to>
    <xdr:cxnSp macro="">
      <xdr:nvCxnSpPr>
        <xdr:cNvPr id="591" name="直線コネクタ 590"/>
        <xdr:cNvCxnSpPr/>
      </xdr:nvCxnSpPr>
      <xdr:spPr>
        <a:xfrm flipV="1">
          <a:off x="12814300" y="9808696"/>
          <a:ext cx="889000" cy="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93" name="テキスト ボックス 592"/>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5" name="テキスト ボックス 594"/>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84246</xdr:rowOff>
    </xdr:from>
    <xdr:to>
      <xdr:col>23</xdr:col>
      <xdr:colOff>568325</xdr:colOff>
      <xdr:row>58</xdr:row>
      <xdr:rowOff>14396</xdr:rowOff>
    </xdr:to>
    <xdr:sp macro="" textlink="">
      <xdr:nvSpPr>
        <xdr:cNvPr id="601" name="円/楕円 600"/>
        <xdr:cNvSpPr/>
      </xdr:nvSpPr>
      <xdr:spPr>
        <a:xfrm>
          <a:off x="16268700" y="98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170623</xdr:rowOff>
    </xdr:from>
    <xdr:ext cx="534377" cy="259045"/>
    <xdr:sp macro="" textlink="">
      <xdr:nvSpPr>
        <xdr:cNvPr id="602" name="教育費該当値テキスト"/>
        <xdr:cNvSpPr txBox="1"/>
      </xdr:nvSpPr>
      <xdr:spPr>
        <a:xfrm>
          <a:off x="16370300" y="97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38,785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163440</xdr:rowOff>
    </xdr:from>
    <xdr:to>
      <xdr:col>22</xdr:col>
      <xdr:colOff>415925</xdr:colOff>
      <xdr:row>55</xdr:row>
      <xdr:rowOff>93590</xdr:rowOff>
    </xdr:to>
    <xdr:sp macro="" textlink="">
      <xdr:nvSpPr>
        <xdr:cNvPr id="603" name="円/楕円 602"/>
        <xdr:cNvSpPr/>
      </xdr:nvSpPr>
      <xdr:spPr>
        <a:xfrm>
          <a:off x="15430500" y="94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110117</xdr:rowOff>
    </xdr:from>
    <xdr:ext cx="534377" cy="259045"/>
    <xdr:sp macro="" textlink="">
      <xdr:nvSpPr>
        <xdr:cNvPr id="604" name="テキスト ボックス 603"/>
        <xdr:cNvSpPr txBox="1"/>
      </xdr:nvSpPr>
      <xdr:spPr>
        <a:xfrm>
          <a:off x="15214111" y="9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57157</xdr:rowOff>
    </xdr:from>
    <xdr:to>
      <xdr:col>21</xdr:col>
      <xdr:colOff>212725</xdr:colOff>
      <xdr:row>55</xdr:row>
      <xdr:rowOff>158757</xdr:rowOff>
    </xdr:to>
    <xdr:sp macro="" textlink="">
      <xdr:nvSpPr>
        <xdr:cNvPr id="605" name="円/楕円 604"/>
        <xdr:cNvSpPr/>
      </xdr:nvSpPr>
      <xdr:spPr>
        <a:xfrm>
          <a:off x="14541500" y="94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3834</xdr:rowOff>
    </xdr:from>
    <xdr:ext cx="534377" cy="259045"/>
    <xdr:sp macro="" textlink="">
      <xdr:nvSpPr>
        <xdr:cNvPr id="606" name="テキスト ボックス 605"/>
        <xdr:cNvSpPr txBox="1"/>
      </xdr:nvSpPr>
      <xdr:spPr>
        <a:xfrm>
          <a:off x="14325111" y="92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156696</xdr:rowOff>
    </xdr:from>
    <xdr:to>
      <xdr:col>20</xdr:col>
      <xdr:colOff>9525</xdr:colOff>
      <xdr:row>57</xdr:row>
      <xdr:rowOff>86846</xdr:rowOff>
    </xdr:to>
    <xdr:sp macro="" textlink="">
      <xdr:nvSpPr>
        <xdr:cNvPr id="607" name="円/楕円 606"/>
        <xdr:cNvSpPr/>
      </xdr:nvSpPr>
      <xdr:spPr>
        <a:xfrm>
          <a:off x="13652500" y="97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77973</xdr:rowOff>
    </xdr:from>
    <xdr:ext cx="534377" cy="259045"/>
    <xdr:sp macro="" textlink="">
      <xdr:nvSpPr>
        <xdr:cNvPr id="608" name="テキスト ボックス 607"/>
        <xdr:cNvSpPr txBox="1"/>
      </xdr:nvSpPr>
      <xdr:spPr>
        <a:xfrm>
          <a:off x="13436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74449</xdr:rowOff>
    </xdr:from>
    <xdr:to>
      <xdr:col>18</xdr:col>
      <xdr:colOff>492125</xdr:colOff>
      <xdr:row>58</xdr:row>
      <xdr:rowOff>4599</xdr:rowOff>
    </xdr:to>
    <xdr:sp macro="" textlink="">
      <xdr:nvSpPr>
        <xdr:cNvPr id="609" name="円/楕円 608"/>
        <xdr:cNvSpPr/>
      </xdr:nvSpPr>
      <xdr:spPr>
        <a:xfrm>
          <a:off x="12763500" y="98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167176</xdr:rowOff>
    </xdr:from>
    <xdr:ext cx="534377" cy="259045"/>
    <xdr:sp macro="" textlink="">
      <xdr:nvSpPr>
        <xdr:cNvPr id="610" name="テキスト ボックス 609"/>
        <xdr:cNvSpPr txBox="1"/>
      </xdr:nvSpPr>
      <xdr:spPr>
        <a:xfrm>
          <a:off x="12547111" y="99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23600</xdr:rowOff>
    </xdr:from>
    <xdr:to>
      <xdr:col>23</xdr:col>
      <xdr:colOff>517525</xdr:colOff>
      <xdr:row>78</xdr:row>
      <xdr:rowOff>25285</xdr:rowOff>
    </xdr:to>
    <xdr:cxnSp macro="">
      <xdr:nvCxnSpPr>
        <xdr:cNvPr id="635" name="直線コネクタ 634"/>
        <xdr:cNvCxnSpPr/>
      </xdr:nvCxnSpPr>
      <xdr:spPr>
        <a:xfrm>
          <a:off x="15481300" y="13396700"/>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23600</xdr:rowOff>
    </xdr:from>
    <xdr:to>
      <xdr:col>22</xdr:col>
      <xdr:colOff>365125</xdr:colOff>
      <xdr:row>78</xdr:row>
      <xdr:rowOff>25240</xdr:rowOff>
    </xdr:to>
    <xdr:cxnSp macro="">
      <xdr:nvCxnSpPr>
        <xdr:cNvPr id="638" name="直線コネクタ 637"/>
        <xdr:cNvCxnSpPr/>
      </xdr:nvCxnSpPr>
      <xdr:spPr>
        <a:xfrm flipV="1">
          <a:off x="14592300" y="1339670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85834</xdr:rowOff>
    </xdr:from>
    <xdr:ext cx="469744" cy="259045"/>
    <xdr:sp macro="" textlink="">
      <xdr:nvSpPr>
        <xdr:cNvPr id="640" name="テキスト ボックス 639"/>
        <xdr:cNvSpPr txBox="1"/>
      </xdr:nvSpPr>
      <xdr:spPr>
        <a:xfrm>
          <a:off x="15246427"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24623</xdr:rowOff>
    </xdr:from>
    <xdr:to>
      <xdr:col>21</xdr:col>
      <xdr:colOff>161925</xdr:colOff>
      <xdr:row>78</xdr:row>
      <xdr:rowOff>25240</xdr:rowOff>
    </xdr:to>
    <xdr:cxnSp macro="">
      <xdr:nvCxnSpPr>
        <xdr:cNvPr id="641" name="直線コネクタ 640"/>
        <xdr:cNvCxnSpPr/>
      </xdr:nvCxnSpPr>
      <xdr:spPr>
        <a:xfrm>
          <a:off x="13703300" y="1339772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90453</xdr:rowOff>
    </xdr:from>
    <xdr:ext cx="378565" cy="259045"/>
    <xdr:sp macro="" textlink="">
      <xdr:nvSpPr>
        <xdr:cNvPr id="643" name="テキスト ボックス 642"/>
        <xdr:cNvSpPr txBox="1"/>
      </xdr:nvSpPr>
      <xdr:spPr>
        <a:xfrm>
          <a:off x="14403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24623</xdr:rowOff>
    </xdr:from>
    <xdr:to>
      <xdr:col>19</xdr:col>
      <xdr:colOff>644525</xdr:colOff>
      <xdr:row>78</xdr:row>
      <xdr:rowOff>25400</xdr:rowOff>
    </xdr:to>
    <xdr:cxnSp macro="">
      <xdr:nvCxnSpPr>
        <xdr:cNvPr id="644" name="直線コネクタ 643"/>
        <xdr:cNvCxnSpPr/>
      </xdr:nvCxnSpPr>
      <xdr:spPr>
        <a:xfrm flipV="1">
          <a:off x="12814300" y="133977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48" name="テキスト ボックス 647"/>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145935</xdr:rowOff>
    </xdr:from>
    <xdr:to>
      <xdr:col>23</xdr:col>
      <xdr:colOff>568325</xdr:colOff>
      <xdr:row>78</xdr:row>
      <xdr:rowOff>76085</xdr:rowOff>
    </xdr:to>
    <xdr:sp macro="" textlink="">
      <xdr:nvSpPr>
        <xdr:cNvPr id="654" name="円/楕円 653"/>
        <xdr:cNvSpPr/>
      </xdr:nvSpPr>
      <xdr:spPr>
        <a:xfrm>
          <a:off x="162687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107794</xdr:rowOff>
    </xdr:from>
    <xdr:ext cx="313932" cy="259045"/>
    <xdr:sp macro="" textlink="">
      <xdr:nvSpPr>
        <xdr:cNvPr id="655" name="災害復旧費該当値テキスト"/>
        <xdr:cNvSpPr txBox="1"/>
      </xdr:nvSpPr>
      <xdr:spPr>
        <a:xfrm>
          <a:off x="16370300" y="13309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144250</xdr:rowOff>
    </xdr:from>
    <xdr:to>
      <xdr:col>22</xdr:col>
      <xdr:colOff>415925</xdr:colOff>
      <xdr:row>78</xdr:row>
      <xdr:rowOff>74400</xdr:rowOff>
    </xdr:to>
    <xdr:sp macro="" textlink="">
      <xdr:nvSpPr>
        <xdr:cNvPr id="656" name="円/楕円 655"/>
        <xdr:cNvSpPr/>
      </xdr:nvSpPr>
      <xdr:spPr>
        <a:xfrm>
          <a:off x="15430500" y="133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65527</xdr:rowOff>
    </xdr:from>
    <xdr:ext cx="378565" cy="259045"/>
    <xdr:sp macro="" textlink="">
      <xdr:nvSpPr>
        <xdr:cNvPr id="657" name="テキスト ボックス 656"/>
        <xdr:cNvSpPr txBox="1"/>
      </xdr:nvSpPr>
      <xdr:spPr>
        <a:xfrm>
          <a:off x="15292017" y="1343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145890</xdr:rowOff>
    </xdr:from>
    <xdr:to>
      <xdr:col>21</xdr:col>
      <xdr:colOff>212725</xdr:colOff>
      <xdr:row>78</xdr:row>
      <xdr:rowOff>76040</xdr:rowOff>
    </xdr:to>
    <xdr:sp macro="" textlink="">
      <xdr:nvSpPr>
        <xdr:cNvPr id="658" name="円/楕円 657"/>
        <xdr:cNvSpPr/>
      </xdr:nvSpPr>
      <xdr:spPr>
        <a:xfrm>
          <a:off x="14541500" y="133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67167</xdr:rowOff>
    </xdr:from>
    <xdr:ext cx="313932" cy="259045"/>
    <xdr:sp macro="" textlink="">
      <xdr:nvSpPr>
        <xdr:cNvPr id="659" name="テキスト ボックス 658"/>
        <xdr:cNvSpPr txBox="1"/>
      </xdr:nvSpPr>
      <xdr:spPr>
        <a:xfrm>
          <a:off x="14435333" y="1344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145273</xdr:rowOff>
    </xdr:from>
    <xdr:to>
      <xdr:col>20</xdr:col>
      <xdr:colOff>9525</xdr:colOff>
      <xdr:row>78</xdr:row>
      <xdr:rowOff>75423</xdr:rowOff>
    </xdr:to>
    <xdr:sp macro="" textlink="">
      <xdr:nvSpPr>
        <xdr:cNvPr id="660" name="円/楕円 659"/>
        <xdr:cNvSpPr/>
      </xdr:nvSpPr>
      <xdr:spPr>
        <a:xfrm>
          <a:off x="13652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66550</xdr:rowOff>
    </xdr:from>
    <xdr:ext cx="378565" cy="259045"/>
    <xdr:sp macro="" textlink="">
      <xdr:nvSpPr>
        <xdr:cNvPr id="661" name="テキスト ボックス 660"/>
        <xdr:cNvSpPr txBox="1"/>
      </xdr:nvSpPr>
      <xdr:spPr>
        <a:xfrm>
          <a:off x="13514017" y="1343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159108</xdr:rowOff>
    </xdr:from>
    <xdr:to>
      <xdr:col>23</xdr:col>
      <xdr:colOff>517525</xdr:colOff>
      <xdr:row>97</xdr:row>
      <xdr:rowOff>165967</xdr:rowOff>
    </xdr:to>
    <xdr:cxnSp macro="">
      <xdr:nvCxnSpPr>
        <xdr:cNvPr id="692" name="直線コネクタ 691"/>
        <xdr:cNvCxnSpPr/>
      </xdr:nvCxnSpPr>
      <xdr:spPr>
        <a:xfrm>
          <a:off x="15481300" y="1678975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150360</xdr:rowOff>
    </xdr:from>
    <xdr:to>
      <xdr:col>22</xdr:col>
      <xdr:colOff>365125</xdr:colOff>
      <xdr:row>97</xdr:row>
      <xdr:rowOff>159108</xdr:rowOff>
    </xdr:to>
    <xdr:cxnSp macro="">
      <xdr:nvCxnSpPr>
        <xdr:cNvPr id="695" name="直線コネクタ 694"/>
        <xdr:cNvCxnSpPr/>
      </xdr:nvCxnSpPr>
      <xdr:spPr>
        <a:xfrm>
          <a:off x="14592300" y="16781010"/>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55016</xdr:rowOff>
    </xdr:from>
    <xdr:ext cx="534377" cy="259045"/>
    <xdr:sp macro="" textlink="">
      <xdr:nvSpPr>
        <xdr:cNvPr id="697" name="テキスト ボックス 696"/>
        <xdr:cNvSpPr txBox="1"/>
      </xdr:nvSpPr>
      <xdr:spPr>
        <a:xfrm>
          <a:off x="15214111" y="163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138649</xdr:rowOff>
    </xdr:from>
    <xdr:to>
      <xdr:col>21</xdr:col>
      <xdr:colOff>161925</xdr:colOff>
      <xdr:row>97</xdr:row>
      <xdr:rowOff>150360</xdr:rowOff>
    </xdr:to>
    <xdr:cxnSp macro="">
      <xdr:nvCxnSpPr>
        <xdr:cNvPr id="698" name="直線コネクタ 697"/>
        <xdr:cNvCxnSpPr/>
      </xdr:nvCxnSpPr>
      <xdr:spPr>
        <a:xfrm>
          <a:off x="13703300" y="16769299"/>
          <a:ext cx="8890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54567</xdr:rowOff>
    </xdr:from>
    <xdr:ext cx="534377" cy="259045"/>
    <xdr:sp macro="" textlink="">
      <xdr:nvSpPr>
        <xdr:cNvPr id="700" name="テキスト ボックス 699"/>
        <xdr:cNvSpPr txBox="1"/>
      </xdr:nvSpPr>
      <xdr:spPr>
        <a:xfrm>
          <a:off x="14325111" y="163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122456</xdr:rowOff>
    </xdr:from>
    <xdr:to>
      <xdr:col>19</xdr:col>
      <xdr:colOff>644525</xdr:colOff>
      <xdr:row>97</xdr:row>
      <xdr:rowOff>138649</xdr:rowOff>
    </xdr:to>
    <xdr:cxnSp macro="">
      <xdr:nvCxnSpPr>
        <xdr:cNvPr id="701" name="直線コネクタ 700"/>
        <xdr:cNvCxnSpPr/>
      </xdr:nvCxnSpPr>
      <xdr:spPr>
        <a:xfrm>
          <a:off x="12814300" y="1675310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703" name="テキスト ボックス 702"/>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5" name="テキスト ボックス 704"/>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115167</xdr:rowOff>
    </xdr:from>
    <xdr:to>
      <xdr:col>23</xdr:col>
      <xdr:colOff>568325</xdr:colOff>
      <xdr:row>98</xdr:row>
      <xdr:rowOff>45317</xdr:rowOff>
    </xdr:to>
    <xdr:sp macro="" textlink="">
      <xdr:nvSpPr>
        <xdr:cNvPr id="711" name="円/楕円 710"/>
        <xdr:cNvSpPr/>
      </xdr:nvSpPr>
      <xdr:spPr>
        <a:xfrm>
          <a:off x="162687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30094</xdr:rowOff>
    </xdr:from>
    <xdr:ext cx="534377" cy="259045"/>
    <xdr:sp macro="" textlink="">
      <xdr:nvSpPr>
        <xdr:cNvPr id="712" name="公債費該当値テキスト"/>
        <xdr:cNvSpPr txBox="1"/>
      </xdr:nvSpPr>
      <xdr:spPr>
        <a:xfrm>
          <a:off x="16370300" y="166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108308</xdr:rowOff>
    </xdr:from>
    <xdr:to>
      <xdr:col>22</xdr:col>
      <xdr:colOff>415925</xdr:colOff>
      <xdr:row>98</xdr:row>
      <xdr:rowOff>38458</xdr:rowOff>
    </xdr:to>
    <xdr:sp macro="" textlink="">
      <xdr:nvSpPr>
        <xdr:cNvPr id="713" name="円/楕円 712"/>
        <xdr:cNvSpPr/>
      </xdr:nvSpPr>
      <xdr:spPr>
        <a:xfrm>
          <a:off x="15430500" y="167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29585</xdr:rowOff>
    </xdr:from>
    <xdr:ext cx="534377" cy="259045"/>
    <xdr:sp macro="" textlink="">
      <xdr:nvSpPr>
        <xdr:cNvPr id="714" name="テキスト ボックス 713"/>
        <xdr:cNvSpPr txBox="1"/>
      </xdr:nvSpPr>
      <xdr:spPr>
        <a:xfrm>
          <a:off x="15214111" y="168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99560</xdr:rowOff>
    </xdr:from>
    <xdr:to>
      <xdr:col>21</xdr:col>
      <xdr:colOff>212725</xdr:colOff>
      <xdr:row>98</xdr:row>
      <xdr:rowOff>29710</xdr:rowOff>
    </xdr:to>
    <xdr:sp macro="" textlink="">
      <xdr:nvSpPr>
        <xdr:cNvPr id="715" name="円/楕円 714"/>
        <xdr:cNvSpPr/>
      </xdr:nvSpPr>
      <xdr:spPr>
        <a:xfrm>
          <a:off x="14541500" y="167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20837</xdr:rowOff>
    </xdr:from>
    <xdr:ext cx="534377" cy="259045"/>
    <xdr:sp macro="" textlink="">
      <xdr:nvSpPr>
        <xdr:cNvPr id="716" name="テキスト ボックス 715"/>
        <xdr:cNvSpPr txBox="1"/>
      </xdr:nvSpPr>
      <xdr:spPr>
        <a:xfrm>
          <a:off x="14325111" y="168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87849</xdr:rowOff>
    </xdr:from>
    <xdr:to>
      <xdr:col>20</xdr:col>
      <xdr:colOff>9525</xdr:colOff>
      <xdr:row>98</xdr:row>
      <xdr:rowOff>17999</xdr:rowOff>
    </xdr:to>
    <xdr:sp macro="" textlink="">
      <xdr:nvSpPr>
        <xdr:cNvPr id="717" name="円/楕円 716"/>
        <xdr:cNvSpPr/>
      </xdr:nvSpPr>
      <xdr:spPr>
        <a:xfrm>
          <a:off x="13652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9126</xdr:rowOff>
    </xdr:from>
    <xdr:ext cx="534377" cy="259045"/>
    <xdr:sp macro="" textlink="">
      <xdr:nvSpPr>
        <xdr:cNvPr id="718" name="テキスト ボックス 717"/>
        <xdr:cNvSpPr txBox="1"/>
      </xdr:nvSpPr>
      <xdr:spPr>
        <a:xfrm>
          <a:off x="13436111" y="168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71656</xdr:rowOff>
    </xdr:from>
    <xdr:to>
      <xdr:col>18</xdr:col>
      <xdr:colOff>492125</xdr:colOff>
      <xdr:row>98</xdr:row>
      <xdr:rowOff>1806</xdr:rowOff>
    </xdr:to>
    <xdr:sp macro="" textlink="">
      <xdr:nvSpPr>
        <xdr:cNvPr id="719" name="円/楕円 718"/>
        <xdr:cNvSpPr/>
      </xdr:nvSpPr>
      <xdr:spPr>
        <a:xfrm>
          <a:off x="12763500" y="167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164383</xdr:rowOff>
    </xdr:from>
    <xdr:ext cx="534377" cy="259045"/>
    <xdr:sp macro="" textlink="">
      <xdr:nvSpPr>
        <xdr:cNvPr id="720" name="テキスト ボックス 719"/>
        <xdr:cNvSpPr txBox="1"/>
      </xdr:nvSpPr>
      <xdr:spPr>
        <a:xfrm>
          <a:off x="12547111" y="167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5" name="フローチャート : 判断 754"/>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6" name="テキスト ボックス 755"/>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8" name="フローチャート : 判断 757"/>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59" name="テキスト ボックス 758"/>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1" name="フローチャート : 判断 760"/>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62" name="テキスト ボックス 761"/>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3" name="フローチャート : 判断 762"/>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4" name="テキスト ボックス 763"/>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類似団体平均を一貫して下回っているのは、消防費、衛生費、公債費である。うち公債費については性質別歳出決算分析表にて記載したとおりである。消防費は、消防車等の資機材について早い時期から延命化を図りつつ計画的な更新を行っていたこと、衛生費はごみ処理やし尿処理を一部事務組合で実施することにより経費を抑えていることが理由として挙げられる。</a:t>
          </a:r>
        </a:p>
        <a:p>
          <a:r>
            <a:rPr kumimoji="1" lang="ja-JP" altLang="en-US" sz="1300">
              <a:latin typeface="ＭＳ Ｐゴシック"/>
            </a:rPr>
            <a:t>　逆に商工費は住民一人当たりのコストが類似団体平均を常に上回っているが、これは工業振興を目的とした企業への助成や、中小企業への運転・設備投資に係る資金を融資する金融機関への預託、ほたるいか海上観光を始めとする各種観光事業など、市独自の商工業や観光振興事業を多く実施しているためである。特に観光について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月の北陸新幹線開業効果を見据えて、観光客誘致に向けた事業を強化していたこともあり、近年増加が続いている。</a:t>
          </a:r>
        </a:p>
        <a:p>
          <a:r>
            <a:rPr kumimoji="1" lang="ja-JP" altLang="en-US" sz="1300">
              <a:latin typeface="ＭＳ Ｐゴシック"/>
            </a:rPr>
            <a:t>　教育費は、東日本大震災を受けて、平成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年度の３ヶ年で、学校を始めとする教育施設の耐震化や改修を推進した影響で、多くの工事を実施した平成</a:t>
          </a:r>
          <a:r>
            <a:rPr kumimoji="1" lang="en-US" altLang="ja-JP" sz="1300">
              <a:latin typeface="ＭＳ Ｐゴシック"/>
            </a:rPr>
            <a:t>25</a:t>
          </a:r>
          <a:r>
            <a:rPr kumimoji="1" lang="ja-JP" altLang="en-US" sz="1300">
              <a:latin typeface="ＭＳ Ｐゴシック"/>
            </a:rPr>
            <a:t>年度と平成</a:t>
          </a:r>
          <a:r>
            <a:rPr kumimoji="1" lang="en-US" altLang="ja-JP" sz="1300">
              <a:latin typeface="ＭＳ Ｐゴシック"/>
            </a:rPr>
            <a:t>26</a:t>
          </a:r>
          <a:r>
            <a:rPr kumimoji="1" lang="ja-JP" altLang="en-US" sz="1300">
              <a:latin typeface="ＭＳ Ｐゴシック"/>
            </a:rPr>
            <a:t>年度の支出額が増加し、この２ヶ年のみ類似団体平均を大きく上回ることとなった。大規模な耐震化工事がほぼ完了したため、住民一人当たりのコストは平成</a:t>
          </a:r>
          <a:r>
            <a:rPr kumimoji="1" lang="en-US" altLang="ja-JP" sz="1300">
              <a:latin typeface="ＭＳ Ｐゴシック"/>
            </a:rPr>
            <a:t>27</a:t>
          </a:r>
          <a:r>
            <a:rPr kumimoji="1" lang="ja-JP" altLang="en-US" sz="1300">
              <a:latin typeface="ＭＳ Ｐゴシック"/>
            </a:rPr>
            <a:t>年度には平成</a:t>
          </a:r>
          <a:r>
            <a:rPr kumimoji="1" lang="en-US" altLang="ja-JP" sz="1300">
              <a:latin typeface="ＭＳ Ｐゴシック"/>
            </a:rPr>
            <a:t>23</a:t>
          </a:r>
          <a:r>
            <a:rPr kumimoji="1" lang="ja-JP" altLang="en-US" sz="1300">
              <a:latin typeface="ＭＳ Ｐゴシック"/>
            </a:rPr>
            <a:t>年度とほぼ同水準まで戻っている。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標準財政規模に対する財政調整基金残高は</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ポイント増加している。これは、今後の財政需要に備えるために基金を積み増ししたことによるものである。また、歳出抑制に努めたことや地方消費税交付金収入の増加により、実質収支比率は</a:t>
          </a:r>
          <a:r>
            <a:rPr kumimoji="1" lang="en-US" altLang="ja-JP" sz="1400">
              <a:latin typeface="ＭＳ ゴシック" pitchFamily="49" charset="-128"/>
              <a:ea typeface="ＭＳ ゴシック" pitchFamily="49" charset="-128"/>
            </a:rPr>
            <a:t>9.39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今後も行政サービスの質の維持向上に努め、事務事業の効率化を図りながら健全な財政運営に努めていきたい。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各会計に赤字額は生じていないものの、高齢社会の進行に伴う医療費や介護給付費の増加などにより、国民健康保険事業特別会計や介護保険事業特別会計などの医療介護系特別会計への繰出金は年々増加傾向にある。</a:t>
          </a:r>
        </a:p>
        <a:p>
          <a:r>
            <a:rPr kumimoji="1" lang="ja-JP" altLang="en-US" sz="1400">
              <a:latin typeface="ＭＳ ゴシック" pitchFamily="49" charset="-128"/>
              <a:ea typeface="ＭＳ ゴシック" pitchFamily="49" charset="-128"/>
            </a:rPr>
            <a:t>　健康寿命延伸のために予防事業について積極的に施策を推進しているところであるが、今後も引き続き医療費の抑制を通じ、市財政に及ぼす影響の軽減に努めていく。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802\Desktop\&#12304;&#36001;&#25919;&#29366;&#27841;&#36039;&#26009;&#38598;&#12305;_162060_&#28369;&#24029;&#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42.1</v>
          </cell>
        </row>
        <row r="53">
          <cell r="O53">
            <v>44.7</v>
          </cell>
        </row>
        <row r="55">
          <cell r="G55" t="str">
            <v>類似団体内平均値</v>
          </cell>
          <cell r="O55">
            <v>56.8</v>
          </cell>
        </row>
        <row r="57">
          <cell r="O57">
            <v>50</v>
          </cell>
        </row>
        <row r="72">
          <cell r="K72" t="str">
            <v>H23</v>
          </cell>
          <cell r="L72" t="str">
            <v>H24</v>
          </cell>
          <cell r="M72" t="str">
            <v>H25</v>
          </cell>
          <cell r="N72" t="str">
            <v>H26</v>
          </cell>
          <cell r="O72" t="str">
            <v>H27</v>
          </cell>
        </row>
        <row r="73">
          <cell r="G73" t="str">
            <v>当該団体値</v>
          </cell>
          <cell r="K73">
            <v>70.8</v>
          </cell>
          <cell r="L73">
            <v>50.3</v>
          </cell>
          <cell r="M73">
            <v>45.3</v>
          </cell>
          <cell r="N73">
            <v>51.4</v>
          </cell>
          <cell r="O73">
            <v>42.1</v>
          </cell>
        </row>
        <row r="75">
          <cell r="K75">
            <v>14.7</v>
          </cell>
          <cell r="L75">
            <v>13.7</v>
          </cell>
          <cell r="M75">
            <v>12.5</v>
          </cell>
          <cell r="N75">
            <v>11.4</v>
          </cell>
          <cell r="O75">
            <v>10.5</v>
          </cell>
        </row>
        <row r="77">
          <cell r="G77" t="str">
            <v>類似団体内平均値</v>
          </cell>
          <cell r="K77">
            <v>91.2</v>
          </cell>
          <cell r="L77">
            <v>81.7</v>
          </cell>
          <cell r="M77">
            <v>80.400000000000006</v>
          </cell>
          <cell r="N77">
            <v>83.1</v>
          </cell>
          <cell r="O77">
            <v>56.8</v>
          </cell>
        </row>
        <row r="79">
          <cell r="K79">
            <v>12.7</v>
          </cell>
          <cell r="L79">
            <v>12.3</v>
          </cell>
          <cell r="M79">
            <v>12.5</v>
          </cell>
          <cell r="N79">
            <v>12.2</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14056442</v>
      </c>
      <c r="BO4" s="379"/>
      <c r="BP4" s="379"/>
      <c r="BQ4" s="379"/>
      <c r="BR4" s="379"/>
      <c r="BS4" s="379"/>
      <c r="BT4" s="379"/>
      <c r="BU4" s="380"/>
      <c r="BV4" s="378">
        <v>14275761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9.4</v>
      </c>
      <c r="CU4" s="556"/>
      <c r="CV4" s="556"/>
      <c r="CW4" s="556"/>
      <c r="CX4" s="556"/>
      <c r="CY4" s="556"/>
      <c r="CZ4" s="556"/>
      <c r="DA4" s="557"/>
      <c r="DB4" s="555">
        <v>10.1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13089041</v>
      </c>
      <c r="BO5" s="384"/>
      <c r="BP5" s="384"/>
      <c r="BQ5" s="384"/>
      <c r="BR5" s="384"/>
      <c r="BS5" s="384"/>
      <c r="BT5" s="384"/>
      <c r="BU5" s="385"/>
      <c r="BV5" s="383">
        <v>13120364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86.1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967401</v>
      </c>
      <c r="BO6" s="384"/>
      <c r="BP6" s="384"/>
      <c r="BQ6" s="384"/>
      <c r="BR6" s="384"/>
      <c r="BS6" s="384"/>
      <c r="BT6" s="384"/>
      <c r="BU6" s="385"/>
      <c r="BV6" s="383">
        <v>1155397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90.5</v>
      </c>
      <c r="CU6" s="530"/>
      <c r="CV6" s="530"/>
      <c r="CW6" s="530"/>
      <c r="CX6" s="530"/>
      <c r="CY6" s="530"/>
      <c r="CZ6" s="530"/>
      <c r="DA6" s="531"/>
      <c r="DB6" s="529">
        <v>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239659</v>
      </c>
      <c r="BO7" s="384"/>
      <c r="BP7" s="384"/>
      <c r="BQ7" s="384"/>
      <c r="BR7" s="384"/>
      <c r="BS7" s="384"/>
      <c r="BT7" s="384"/>
      <c r="BU7" s="385"/>
      <c r="BV7" s="383">
        <v>390862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7750528</v>
      </c>
      <c r="CU7" s="384"/>
      <c r="CV7" s="384"/>
      <c r="CW7" s="384"/>
      <c r="CX7" s="384"/>
      <c r="CY7" s="384"/>
      <c r="CZ7" s="384"/>
      <c r="DA7" s="385"/>
      <c r="DB7" s="383">
        <v>7605131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727742</v>
      </c>
      <c r="BO8" s="384"/>
      <c r="BP8" s="384"/>
      <c r="BQ8" s="384"/>
      <c r="BR8" s="384"/>
      <c r="BS8" s="384"/>
      <c r="BT8" s="384"/>
      <c r="BU8" s="385"/>
      <c r="BV8" s="383">
        <v>764535</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32755</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-36793</v>
      </c>
      <c r="BO9" s="384"/>
      <c r="BP9" s="384"/>
      <c r="BQ9" s="384"/>
      <c r="BR9" s="384"/>
      <c r="BS9" s="384"/>
      <c r="BT9" s="384"/>
      <c r="BU9" s="385"/>
      <c r="BV9" s="383">
        <v>-17123</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9.6999999999999993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33676</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580258</v>
      </c>
      <c r="BO10" s="384"/>
      <c r="BP10" s="384"/>
      <c r="BQ10" s="384"/>
      <c r="BR10" s="384"/>
      <c r="BS10" s="384"/>
      <c r="BT10" s="384"/>
      <c r="BU10" s="385"/>
      <c r="BV10" s="383">
        <v>318585</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77</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33489</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290000</v>
      </c>
      <c r="BO12" s="384"/>
      <c r="BP12" s="384"/>
      <c r="BQ12" s="384"/>
      <c r="BR12" s="384"/>
      <c r="BS12" s="384"/>
      <c r="BT12" s="384"/>
      <c r="BU12" s="385"/>
      <c r="BV12" s="383">
        <v>320000</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33199</v>
      </c>
      <c r="S13" s="485"/>
      <c r="T13" s="485"/>
      <c r="U13" s="485"/>
      <c r="V13" s="486"/>
      <c r="W13" s="472" t="s">
        <v>119</v>
      </c>
      <c r="X13" s="396"/>
      <c r="Y13" s="396"/>
      <c r="Z13" s="396"/>
      <c r="AA13" s="396"/>
      <c r="AB13" s="397"/>
      <c r="AC13" s="359">
        <v>600</v>
      </c>
      <c r="AD13" s="360"/>
      <c r="AE13" s="360"/>
      <c r="AF13" s="360"/>
      <c r="AG13" s="361"/>
      <c r="AH13" s="359">
        <v>873</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253465</v>
      </c>
      <c r="BO13" s="384"/>
      <c r="BP13" s="384"/>
      <c r="BQ13" s="384"/>
      <c r="BR13" s="384"/>
      <c r="BS13" s="384"/>
      <c r="BT13" s="384"/>
      <c r="BU13" s="385"/>
      <c r="BV13" s="383">
        <v>-18538</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33681</v>
      </c>
      <c r="S14" s="485"/>
      <c r="T14" s="485"/>
      <c r="U14" s="485"/>
      <c r="V14" s="486"/>
      <c r="W14" s="487"/>
      <c r="X14" s="399"/>
      <c r="Y14" s="399"/>
      <c r="Z14" s="399"/>
      <c r="AA14" s="399"/>
      <c r="AB14" s="400"/>
      <c r="AC14" s="477">
        <v>3.6</v>
      </c>
      <c r="AD14" s="478"/>
      <c r="AE14" s="478"/>
      <c r="AF14" s="478"/>
      <c r="AG14" s="479"/>
      <c r="AH14" s="477">
        <v>4.9000000000000004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42.1</v>
      </c>
      <c r="CU14" s="456"/>
      <c r="CV14" s="456"/>
      <c r="CW14" s="456"/>
      <c r="CX14" s="456"/>
      <c r="CY14" s="456"/>
      <c r="CZ14" s="456"/>
      <c r="DA14" s="457"/>
      <c r="DB14" s="488">
        <v>51.4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33433</v>
      </c>
      <c r="S15" s="485"/>
      <c r="T15" s="485"/>
      <c r="U15" s="485"/>
      <c r="V15" s="486"/>
      <c r="W15" s="472" t="s">
        <v>126</v>
      </c>
      <c r="X15" s="396"/>
      <c r="Y15" s="396"/>
      <c r="Z15" s="396"/>
      <c r="AA15" s="396"/>
      <c r="AB15" s="397"/>
      <c r="AC15" s="359">
        <v>6733</v>
      </c>
      <c r="AD15" s="360"/>
      <c r="AE15" s="360"/>
      <c r="AF15" s="360"/>
      <c r="AG15" s="361"/>
      <c r="AH15" s="359">
        <v>7277</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4286146</v>
      </c>
      <c r="BO15" s="379"/>
      <c r="BP15" s="379"/>
      <c r="BQ15" s="379"/>
      <c r="BR15" s="379"/>
      <c r="BS15" s="379"/>
      <c r="BT15" s="379"/>
      <c r="BU15" s="380"/>
      <c r="BV15" s="378">
        <v>4138706</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40.1</v>
      </c>
      <c r="AD16" s="478"/>
      <c r="AE16" s="478"/>
      <c r="AF16" s="478"/>
      <c r="AG16" s="479"/>
      <c r="AH16" s="477">
        <v>40.6</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6028243</v>
      </c>
      <c r="BO16" s="384"/>
      <c r="BP16" s="384"/>
      <c r="BQ16" s="384"/>
      <c r="BR16" s="384"/>
      <c r="BS16" s="384"/>
      <c r="BT16" s="384"/>
      <c r="BU16" s="385"/>
      <c r="BV16" s="383">
        <v>5841043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9454</v>
      </c>
      <c r="AD17" s="360"/>
      <c r="AE17" s="360"/>
      <c r="AF17" s="360"/>
      <c r="AG17" s="361"/>
      <c r="AH17" s="359">
        <v>9714</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5451657</v>
      </c>
      <c r="BO17" s="384"/>
      <c r="BP17" s="384"/>
      <c r="BQ17" s="384"/>
      <c r="BR17" s="384"/>
      <c r="BS17" s="384"/>
      <c r="BT17" s="384"/>
      <c r="BU17" s="385"/>
      <c r="BV17" s="383">
        <v>5316154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54.63</v>
      </c>
      <c r="M18" s="448"/>
      <c r="N18" s="448"/>
      <c r="O18" s="448"/>
      <c r="P18" s="448"/>
      <c r="Q18" s="448"/>
      <c r="R18" s="449"/>
      <c r="S18" s="449"/>
      <c r="T18" s="449"/>
      <c r="U18" s="449"/>
      <c r="V18" s="450"/>
      <c r="W18" s="464"/>
      <c r="X18" s="465"/>
      <c r="Y18" s="465"/>
      <c r="Z18" s="465"/>
      <c r="AA18" s="465"/>
      <c r="AB18" s="473"/>
      <c r="AC18" s="347">
        <v>56.3</v>
      </c>
      <c r="AD18" s="348"/>
      <c r="AE18" s="348"/>
      <c r="AF18" s="348"/>
      <c r="AG18" s="451"/>
      <c r="AH18" s="347">
        <v>54.2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6903916</v>
      </c>
      <c r="BO18" s="384"/>
      <c r="BP18" s="384"/>
      <c r="BQ18" s="384"/>
      <c r="BR18" s="384"/>
      <c r="BS18" s="384"/>
      <c r="BT18" s="384"/>
      <c r="BU18" s="385"/>
      <c r="BV18" s="383">
        <v>6873249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600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10090633</v>
      </c>
      <c r="BO19" s="384"/>
      <c r="BP19" s="384"/>
      <c r="BQ19" s="384"/>
      <c r="BR19" s="384"/>
      <c r="BS19" s="384"/>
      <c r="BT19" s="384"/>
      <c r="BU19" s="385"/>
      <c r="BV19" s="383">
        <v>10130040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11699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11279380</v>
      </c>
      <c r="BO23" s="384"/>
      <c r="BP23" s="384"/>
      <c r="BQ23" s="384"/>
      <c r="BR23" s="384"/>
      <c r="BS23" s="384"/>
      <c r="BT23" s="384"/>
      <c r="BU23" s="385"/>
      <c r="BV23" s="383">
        <v>11345496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6412</v>
      </c>
      <c r="R24" s="360"/>
      <c r="S24" s="360"/>
      <c r="T24" s="360"/>
      <c r="U24" s="360"/>
      <c r="V24" s="361"/>
      <c r="W24" s="425"/>
      <c r="X24" s="416"/>
      <c r="Y24" s="417"/>
      <c r="Z24" s="356" t="s">
        <v>150</v>
      </c>
      <c r="AA24" s="357"/>
      <c r="AB24" s="357"/>
      <c r="AC24" s="357"/>
      <c r="AD24" s="357"/>
      <c r="AE24" s="357"/>
      <c r="AF24" s="357"/>
      <c r="AG24" s="358"/>
      <c r="AH24" s="359">
        <v>171</v>
      </c>
      <c r="AI24" s="360"/>
      <c r="AJ24" s="360"/>
      <c r="AK24" s="360"/>
      <c r="AL24" s="361"/>
      <c r="AM24" s="359">
        <v>506160</v>
      </c>
      <c r="AN24" s="360"/>
      <c r="AO24" s="360"/>
      <c r="AP24" s="360"/>
      <c r="AQ24" s="360"/>
      <c r="AR24" s="361"/>
      <c r="AS24" s="359">
        <v>2960</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10410904</v>
      </c>
      <c r="BO24" s="384"/>
      <c r="BP24" s="384"/>
      <c r="BQ24" s="384"/>
      <c r="BR24" s="384"/>
      <c r="BS24" s="384"/>
      <c r="BT24" s="384"/>
      <c r="BU24" s="385"/>
      <c r="BV24" s="383">
        <v>10396533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7310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1063523</v>
      </c>
      <c r="BO25" s="379"/>
      <c r="BP25" s="379"/>
      <c r="BQ25" s="379"/>
      <c r="BR25" s="379"/>
      <c r="BS25" s="379"/>
      <c r="BT25" s="379"/>
      <c r="BU25" s="380"/>
      <c r="BV25" s="378">
        <v>1307365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6200</v>
      </c>
      <c r="R26" s="360"/>
      <c r="S26" s="360"/>
      <c r="T26" s="360"/>
      <c r="U26" s="360"/>
      <c r="V26" s="361"/>
      <c r="W26" s="425"/>
      <c r="X26" s="416"/>
      <c r="Y26" s="417"/>
      <c r="Z26" s="356" t="s">
        <v>156</v>
      </c>
      <c r="AA26" s="438"/>
      <c r="AB26" s="438"/>
      <c r="AC26" s="438"/>
      <c r="AD26" s="438"/>
      <c r="AE26" s="438"/>
      <c r="AF26" s="438"/>
      <c r="AG26" s="439"/>
      <c r="AH26" s="359">
        <v>7</v>
      </c>
      <c r="AI26" s="360"/>
      <c r="AJ26" s="360"/>
      <c r="AK26" s="360"/>
      <c r="AL26" s="361"/>
      <c r="AM26" s="359">
        <v>20916</v>
      </c>
      <c r="AN26" s="360"/>
      <c r="AO26" s="360"/>
      <c r="AP26" s="360"/>
      <c r="AQ26" s="360"/>
      <c r="AR26" s="361"/>
      <c r="AS26" s="359">
        <v>2988</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4240</v>
      </c>
      <c r="R27" s="360"/>
      <c r="S27" s="360"/>
      <c r="T27" s="360"/>
      <c r="U27" s="360"/>
      <c r="V27" s="361"/>
      <c r="W27" s="425"/>
      <c r="X27" s="416"/>
      <c r="Y27" s="417"/>
      <c r="Z27" s="356" t="s">
        <v>159</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510301</v>
      </c>
      <c r="BO27" s="387"/>
      <c r="BP27" s="387"/>
      <c r="BQ27" s="387"/>
      <c r="BR27" s="387"/>
      <c r="BS27" s="387"/>
      <c r="BT27" s="387"/>
      <c r="BU27" s="388"/>
      <c r="BV27" s="386">
        <v>531568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3770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2433599</v>
      </c>
      <c r="BO28" s="379"/>
      <c r="BP28" s="379"/>
      <c r="BQ28" s="379"/>
      <c r="BR28" s="379"/>
      <c r="BS28" s="379"/>
      <c r="BT28" s="379"/>
      <c r="BU28" s="380"/>
      <c r="BV28" s="378">
        <v>2143341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13</v>
      </c>
      <c r="M29" s="360"/>
      <c r="N29" s="360"/>
      <c r="O29" s="360"/>
      <c r="P29" s="361"/>
      <c r="Q29" s="359">
        <v>3540</v>
      </c>
      <c r="R29" s="360"/>
      <c r="S29" s="360"/>
      <c r="T29" s="360"/>
      <c r="U29" s="360"/>
      <c r="V29" s="361"/>
      <c r="W29" s="426"/>
      <c r="X29" s="427"/>
      <c r="Y29" s="428"/>
      <c r="Z29" s="356" t="s">
        <v>166</v>
      </c>
      <c r="AA29" s="357"/>
      <c r="AB29" s="357"/>
      <c r="AC29" s="357"/>
      <c r="AD29" s="357"/>
      <c r="AE29" s="357"/>
      <c r="AF29" s="357"/>
      <c r="AG29" s="358"/>
      <c r="AH29" s="359">
        <v>171</v>
      </c>
      <c r="AI29" s="360"/>
      <c r="AJ29" s="360"/>
      <c r="AK29" s="360"/>
      <c r="AL29" s="361"/>
      <c r="AM29" s="359">
        <v>506160</v>
      </c>
      <c r="AN29" s="360"/>
      <c r="AO29" s="360"/>
      <c r="AP29" s="360"/>
      <c r="AQ29" s="360"/>
      <c r="AR29" s="361"/>
      <c r="AS29" s="359">
        <v>2960</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571909</v>
      </c>
      <c r="BO29" s="384"/>
      <c r="BP29" s="384"/>
      <c r="BQ29" s="384"/>
      <c r="BR29" s="384"/>
      <c r="BS29" s="384"/>
      <c r="BT29" s="384"/>
      <c r="BU29" s="385"/>
      <c r="BV29" s="383">
        <v>586023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1641854</v>
      </c>
      <c r="BO30" s="387"/>
      <c r="BP30" s="387"/>
      <c r="BQ30" s="387"/>
      <c r="BR30" s="387"/>
      <c r="BS30" s="387"/>
      <c r="BT30" s="387"/>
      <c r="BU30" s="388"/>
      <c r="BV30" s="386">
        <v>1683721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富山地区広域圏事務組合（一般会計）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滑川市文化・スポーツ振興財団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滑川中新川地区広域情報事務組合（一般会計）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滑川市体育協会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工業団地造成事業特別会計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富山県市町村会館管理組合（一般会計）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滑川市農業公社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富山県後期高齢者医療広域連合（一般会計）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ウェーブ滑川</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富山県後期高齢者医療広域連合（後期高齢者医療事業特別会計）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富山県東部消防組合（一般会計）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9.1199999999999992</v>
      </c>
      <c r="G34" s="33">
        <v>8.49</v>
      </c>
      <c r="H34" s="33">
        <v>10.14</v>
      </c>
      <c r="I34" s="33">
        <v>10.050000000000001</v>
      </c>
      <c r="J34" s="34">
        <v>9.3800000000000008</v>
      </c>
      <c r="K34" s="22"/>
      <c r="L34" s="22"/>
      <c r="M34" s="22"/>
      <c r="N34" s="22"/>
      <c r="O34" s="22"/>
      <c r="P34" s="22"/>
    </row>
    <row r="35" spans="1:16" ht="39" customHeight="1">
      <c r="A35" s="22"/>
      <c r="B35" s="35"/>
      <c r="C35" s="1145" t="s">
        <v>533</v>
      </c>
      <c r="D35" s="1146"/>
      <c r="E35" s="1147"/>
      <c r="F35" s="36">
        <v>5.39</v>
      </c>
      <c r="G35" s="37">
        <v>5.93</v>
      </c>
      <c r="H35" s="37">
        <v>6.76</v>
      </c>
      <c r="I35" s="37">
        <v>7.15</v>
      </c>
      <c r="J35" s="38">
        <v>6.74</v>
      </c>
      <c r="K35" s="22"/>
      <c r="L35" s="22"/>
      <c r="M35" s="22"/>
      <c r="N35" s="22"/>
      <c r="O35" s="22"/>
      <c r="P35" s="22"/>
    </row>
    <row r="36" spans="1:16" ht="39" customHeight="1">
      <c r="A36" s="22"/>
      <c r="B36" s="35"/>
      <c r="C36" s="1145" t="s">
        <v>534</v>
      </c>
      <c r="D36" s="1146"/>
      <c r="E36" s="1147"/>
      <c r="F36" s="36">
        <v>1.81</v>
      </c>
      <c r="G36" s="37">
        <v>3.2</v>
      </c>
      <c r="H36" s="37">
        <v>4.29</v>
      </c>
      <c r="I36" s="37">
        <v>1.72</v>
      </c>
      <c r="J36" s="38">
        <v>0.84</v>
      </c>
      <c r="K36" s="22"/>
      <c r="L36" s="22"/>
      <c r="M36" s="22"/>
      <c r="N36" s="22"/>
      <c r="O36" s="22"/>
      <c r="P36" s="22"/>
    </row>
    <row r="37" spans="1:16" ht="39" customHeight="1">
      <c r="A37" s="22"/>
      <c r="B37" s="35"/>
      <c r="C37" s="1145" t="s">
        <v>535</v>
      </c>
      <c r="D37" s="1146"/>
      <c r="E37" s="1147"/>
      <c r="F37" s="36">
        <v>0.09</v>
      </c>
      <c r="G37" s="37">
        <v>0.45</v>
      </c>
      <c r="H37" s="37">
        <v>0.25</v>
      </c>
      <c r="I37" s="37">
        <v>0.09</v>
      </c>
      <c r="J37" s="38">
        <v>0.3</v>
      </c>
      <c r="K37" s="22"/>
      <c r="L37" s="22"/>
      <c r="M37" s="22"/>
      <c r="N37" s="22"/>
      <c r="O37" s="22"/>
      <c r="P37" s="22"/>
    </row>
    <row r="38" spans="1:16" ht="39" customHeight="1">
      <c r="A38" s="22"/>
      <c r="B38" s="35"/>
      <c r="C38" s="1145" t="s">
        <v>536</v>
      </c>
      <c r="D38" s="1146"/>
      <c r="E38" s="1147"/>
      <c r="F38" s="36">
        <v>0</v>
      </c>
      <c r="G38" s="37">
        <v>0</v>
      </c>
      <c r="H38" s="37">
        <v>0</v>
      </c>
      <c r="I38" s="37">
        <v>0</v>
      </c>
      <c r="J38" s="38">
        <v>0.09</v>
      </c>
      <c r="K38" s="22"/>
      <c r="L38" s="22"/>
      <c r="M38" s="22"/>
      <c r="N38" s="22"/>
      <c r="O38" s="22"/>
      <c r="P38" s="22"/>
    </row>
    <row r="39" spans="1:16" ht="39" customHeight="1">
      <c r="A39" s="22"/>
      <c r="B39" s="35"/>
      <c r="C39" s="1145" t="s">
        <v>537</v>
      </c>
      <c r="D39" s="1146"/>
      <c r="E39" s="1147"/>
      <c r="F39" s="36">
        <v>0</v>
      </c>
      <c r="G39" s="37">
        <v>0</v>
      </c>
      <c r="H39" s="37">
        <v>0</v>
      </c>
      <c r="I39" s="37">
        <v>0</v>
      </c>
      <c r="J39" s="38">
        <v>0.05</v>
      </c>
      <c r="K39" s="22"/>
      <c r="L39" s="22"/>
      <c r="M39" s="22"/>
      <c r="N39" s="22"/>
      <c r="O39" s="22"/>
      <c r="P39" s="22"/>
    </row>
    <row r="40" spans="1:16" ht="39" customHeight="1">
      <c r="A40" s="22"/>
      <c r="B40" s="35"/>
      <c r="C40" s="1145" t="s">
        <v>538</v>
      </c>
      <c r="D40" s="1146"/>
      <c r="E40" s="1147"/>
      <c r="F40" s="36">
        <v>0</v>
      </c>
      <c r="G40" s="37">
        <v>0</v>
      </c>
      <c r="H40" s="37">
        <v>0</v>
      </c>
      <c r="I40" s="37">
        <v>0</v>
      </c>
      <c r="J40" s="38">
        <v>0</v>
      </c>
      <c r="K40" s="22"/>
      <c r="L40" s="22"/>
      <c r="M40" s="22"/>
      <c r="N40" s="22"/>
      <c r="O40" s="22"/>
      <c r="P40" s="22"/>
    </row>
    <row r="41" spans="1:16" ht="39" customHeight="1">
      <c r="A41" s="22"/>
      <c r="B41" s="35"/>
      <c r="C41" s="1145" t="s">
        <v>539</v>
      </c>
      <c r="D41" s="1146"/>
      <c r="E41" s="1147"/>
      <c r="F41" s="36">
        <v>0</v>
      </c>
      <c r="G41" s="37">
        <v>0</v>
      </c>
      <c r="H41" s="37">
        <v>0</v>
      </c>
      <c r="I41" s="37">
        <v>0</v>
      </c>
      <c r="J41" s="38">
        <v>0</v>
      </c>
      <c r="K41" s="22"/>
      <c r="L41" s="22"/>
      <c r="M41" s="22"/>
      <c r="N41" s="22"/>
      <c r="O41" s="22"/>
      <c r="P41" s="22"/>
    </row>
    <row r="42" spans="1:16" ht="39" customHeight="1">
      <c r="A42" s="22"/>
      <c r="B42" s="39"/>
      <c r="C42" s="1145" t="s">
        <v>540</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541</v>
      </c>
      <c r="D43" s="1149"/>
      <c r="E43" s="115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1172</v>
      </c>
      <c r="L45" s="60">
        <v>1104</v>
      </c>
      <c r="M45" s="60">
        <v>1049</v>
      </c>
      <c r="N45" s="60">
        <v>1009</v>
      </c>
      <c r="O45" s="61">
        <v>973</v>
      </c>
      <c r="P45" s="48"/>
      <c r="Q45" s="48"/>
      <c r="R45" s="48"/>
      <c r="S45" s="48"/>
      <c r="T45" s="48"/>
      <c r="U45" s="48"/>
    </row>
    <row r="46" spans="1:21" ht="30.75" customHeight="1">
      <c r="A46" s="48"/>
      <c r="B46" s="1163"/>
      <c r="C46" s="1164"/>
      <c r="D46" s="62"/>
      <c r="E46" s="1155" t="s">
        <v>12</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13</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14</v>
      </c>
      <c r="F48" s="1155"/>
      <c r="G48" s="1155"/>
      <c r="H48" s="1155"/>
      <c r="I48" s="1155"/>
      <c r="J48" s="1156"/>
      <c r="K48" s="63">
        <v>503</v>
      </c>
      <c r="L48" s="64">
        <v>528</v>
      </c>
      <c r="M48" s="64">
        <v>571</v>
      </c>
      <c r="N48" s="64">
        <v>585</v>
      </c>
      <c r="O48" s="65">
        <v>584</v>
      </c>
      <c r="P48" s="48"/>
      <c r="Q48" s="48"/>
      <c r="R48" s="48"/>
      <c r="S48" s="48"/>
      <c r="T48" s="48"/>
      <c r="U48" s="48"/>
    </row>
    <row r="49" spans="1:21" ht="30.75" customHeight="1">
      <c r="A49" s="48"/>
      <c r="B49" s="1163"/>
      <c r="C49" s="1164"/>
      <c r="D49" s="62"/>
      <c r="E49" s="1155" t="s">
        <v>15</v>
      </c>
      <c r="F49" s="1155"/>
      <c r="G49" s="1155"/>
      <c r="H49" s="1155"/>
      <c r="I49" s="1155"/>
      <c r="J49" s="1156"/>
      <c r="K49" s="63">
        <v>308</v>
      </c>
      <c r="L49" s="64">
        <v>306</v>
      </c>
      <c r="M49" s="64">
        <v>299</v>
      </c>
      <c r="N49" s="64">
        <v>295</v>
      </c>
      <c r="O49" s="65">
        <v>312</v>
      </c>
      <c r="P49" s="48"/>
      <c r="Q49" s="48"/>
      <c r="R49" s="48"/>
      <c r="S49" s="48"/>
      <c r="T49" s="48"/>
      <c r="U49" s="48"/>
    </row>
    <row r="50" spans="1:21" ht="30.75" customHeight="1">
      <c r="A50" s="48"/>
      <c r="B50" s="1163"/>
      <c r="C50" s="1164"/>
      <c r="D50" s="62"/>
      <c r="E50" s="1155" t="s">
        <v>16</v>
      </c>
      <c r="F50" s="1155"/>
      <c r="G50" s="1155"/>
      <c r="H50" s="1155"/>
      <c r="I50" s="1155"/>
      <c r="J50" s="1156"/>
      <c r="K50" s="63">
        <v>63</v>
      </c>
      <c r="L50" s="64">
        <v>51</v>
      </c>
      <c r="M50" s="64">
        <v>44</v>
      </c>
      <c r="N50" s="64">
        <v>54</v>
      </c>
      <c r="O50" s="65">
        <v>30</v>
      </c>
      <c r="P50" s="48"/>
      <c r="Q50" s="48"/>
      <c r="R50" s="48"/>
      <c r="S50" s="48"/>
      <c r="T50" s="48"/>
      <c r="U50" s="48"/>
    </row>
    <row r="51" spans="1:21" ht="30.75" customHeight="1">
      <c r="A51" s="48"/>
      <c r="B51" s="1165"/>
      <c r="C51" s="1166"/>
      <c r="D51" s="66"/>
      <c r="E51" s="1155" t="s">
        <v>17</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18</v>
      </c>
      <c r="C52" s="1154"/>
      <c r="D52" s="66"/>
      <c r="E52" s="1155" t="s">
        <v>19</v>
      </c>
      <c r="F52" s="1155"/>
      <c r="G52" s="1155"/>
      <c r="H52" s="1155"/>
      <c r="I52" s="1155"/>
      <c r="J52" s="1156"/>
      <c r="K52" s="63">
        <v>1171</v>
      </c>
      <c r="L52" s="64">
        <v>1178</v>
      </c>
      <c r="M52" s="64">
        <v>1212</v>
      </c>
      <c r="N52" s="64">
        <v>1283</v>
      </c>
      <c r="O52" s="65">
        <v>1255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875</v>
      </c>
      <c r="L53" s="69">
        <v>811</v>
      </c>
      <c r="M53" s="69">
        <v>751</v>
      </c>
      <c r="N53" s="69">
        <v>660</v>
      </c>
      <c r="O53" s="70">
        <v>644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81" t="s">
        <v>23</v>
      </c>
      <c r="C41" s="1182"/>
      <c r="D41" s="81"/>
      <c r="E41" s="1183" t="s">
        <v>24</v>
      </c>
      <c r="F41" s="1183"/>
      <c r="G41" s="1183"/>
      <c r="H41" s="1184"/>
      <c r="I41" s="82">
        <v>10169</v>
      </c>
      <c r="J41" s="83">
        <v>10322</v>
      </c>
      <c r="K41" s="83">
        <v>11082</v>
      </c>
      <c r="L41" s="83">
        <v>11345</v>
      </c>
      <c r="M41" s="84">
        <v>11279</v>
      </c>
    </row>
    <row r="42" spans="2:13" ht="27.75" customHeight="1">
      <c r="B42" s="1171"/>
      <c r="C42" s="1172"/>
      <c r="D42" s="85"/>
      <c r="E42" s="1175" t="s">
        <v>25</v>
      </c>
      <c r="F42" s="1175"/>
      <c r="G42" s="1175"/>
      <c r="H42" s="1176"/>
      <c r="I42" s="86">
        <v>220</v>
      </c>
      <c r="J42" s="87">
        <v>171</v>
      </c>
      <c r="K42" s="87">
        <v>265</v>
      </c>
      <c r="L42" s="87">
        <v>207</v>
      </c>
      <c r="M42" s="88">
        <v>162</v>
      </c>
    </row>
    <row r="43" spans="2:13" ht="27.75" customHeight="1">
      <c r="B43" s="1171"/>
      <c r="C43" s="1172"/>
      <c r="D43" s="85"/>
      <c r="E43" s="1175" t="s">
        <v>26</v>
      </c>
      <c r="F43" s="1175"/>
      <c r="G43" s="1175"/>
      <c r="H43" s="1176"/>
      <c r="I43" s="86">
        <v>9428</v>
      </c>
      <c r="J43" s="87">
        <v>9576</v>
      </c>
      <c r="K43" s="87">
        <v>9553</v>
      </c>
      <c r="L43" s="87">
        <v>9784</v>
      </c>
      <c r="M43" s="88">
        <v>9820</v>
      </c>
    </row>
    <row r="44" spans="2:13" ht="27.75" customHeight="1">
      <c r="B44" s="1171"/>
      <c r="C44" s="1172"/>
      <c r="D44" s="85"/>
      <c r="E44" s="1175" t="s">
        <v>27</v>
      </c>
      <c r="F44" s="1175"/>
      <c r="G44" s="1175"/>
      <c r="H44" s="1176"/>
      <c r="I44" s="86">
        <v>1555</v>
      </c>
      <c r="J44" s="87">
        <v>1361</v>
      </c>
      <c r="K44" s="87">
        <v>1358</v>
      </c>
      <c r="L44" s="87">
        <v>1312</v>
      </c>
      <c r="M44" s="88">
        <v>989</v>
      </c>
    </row>
    <row r="45" spans="2:13" ht="27.75" customHeight="1">
      <c r="B45" s="1171"/>
      <c r="C45" s="1172"/>
      <c r="D45" s="85"/>
      <c r="E45" s="1175" t="s">
        <v>28</v>
      </c>
      <c r="F45" s="1175"/>
      <c r="G45" s="1175"/>
      <c r="H45" s="1176"/>
      <c r="I45" s="86">
        <v>1900</v>
      </c>
      <c r="J45" s="87">
        <v>1828</v>
      </c>
      <c r="K45" s="87">
        <v>1788</v>
      </c>
      <c r="L45" s="87">
        <v>1581</v>
      </c>
      <c r="M45" s="88">
        <v>1480</v>
      </c>
    </row>
    <row r="46" spans="2:13" ht="27.75" customHeight="1">
      <c r="B46" s="1171"/>
      <c r="C46" s="1172"/>
      <c r="D46" s="85"/>
      <c r="E46" s="1175" t="s">
        <v>29</v>
      </c>
      <c r="F46" s="1175"/>
      <c r="G46" s="1175"/>
      <c r="H46" s="1176"/>
      <c r="I46" s="86" t="s">
        <v>486</v>
      </c>
      <c r="J46" s="87" t="s">
        <v>486</v>
      </c>
      <c r="K46" s="87" t="s">
        <v>486</v>
      </c>
      <c r="L46" s="87" t="s">
        <v>486</v>
      </c>
      <c r="M46" s="88" t="s">
        <v>486</v>
      </c>
    </row>
    <row r="47" spans="2:13" ht="27.75" customHeight="1">
      <c r="B47" s="1171"/>
      <c r="C47" s="1172"/>
      <c r="D47" s="85"/>
      <c r="E47" s="1175" t="s">
        <v>30</v>
      </c>
      <c r="F47" s="1175"/>
      <c r="G47" s="1175"/>
      <c r="H47" s="1176"/>
      <c r="I47" s="86" t="s">
        <v>486</v>
      </c>
      <c r="J47" s="87" t="s">
        <v>486</v>
      </c>
      <c r="K47" s="87" t="s">
        <v>486</v>
      </c>
      <c r="L47" s="87" t="s">
        <v>486</v>
      </c>
      <c r="M47" s="88" t="s">
        <v>486</v>
      </c>
    </row>
    <row r="48" spans="2:13" ht="27.75" customHeight="1">
      <c r="B48" s="1173"/>
      <c r="C48" s="1174"/>
      <c r="D48" s="85"/>
      <c r="E48" s="1175" t="s">
        <v>31</v>
      </c>
      <c r="F48" s="1175"/>
      <c r="G48" s="1175"/>
      <c r="H48" s="1176"/>
      <c r="I48" s="86" t="s">
        <v>486</v>
      </c>
      <c r="J48" s="87" t="s">
        <v>486</v>
      </c>
      <c r="K48" s="87" t="s">
        <v>486</v>
      </c>
      <c r="L48" s="87" t="s">
        <v>486</v>
      </c>
      <c r="M48" s="88" t="s">
        <v>486</v>
      </c>
    </row>
    <row r="49" spans="2:13" ht="27.75" customHeight="1">
      <c r="B49" s="1169" t="s">
        <v>32</v>
      </c>
      <c r="C49" s="1170"/>
      <c r="D49" s="89"/>
      <c r="E49" s="1175" t="s">
        <v>33</v>
      </c>
      <c r="F49" s="1175"/>
      <c r="G49" s="1175"/>
      <c r="H49" s="1176"/>
      <c r="I49" s="86">
        <v>3590</v>
      </c>
      <c r="J49" s="87">
        <v>3940</v>
      </c>
      <c r="K49" s="87">
        <v>4586</v>
      </c>
      <c r="L49" s="87">
        <v>4552</v>
      </c>
      <c r="M49" s="88">
        <v>4795</v>
      </c>
    </row>
    <row r="50" spans="2:13" ht="27.75" customHeight="1">
      <c r="B50" s="1171"/>
      <c r="C50" s="1172"/>
      <c r="D50" s="85"/>
      <c r="E50" s="1175" t="s">
        <v>34</v>
      </c>
      <c r="F50" s="1175"/>
      <c r="G50" s="1175"/>
      <c r="H50" s="1176"/>
      <c r="I50" s="86">
        <v>355</v>
      </c>
      <c r="J50" s="87">
        <v>318</v>
      </c>
      <c r="K50" s="87">
        <v>291</v>
      </c>
      <c r="L50" s="87">
        <v>246</v>
      </c>
      <c r="M50" s="88">
        <v>197</v>
      </c>
    </row>
    <row r="51" spans="2:13" ht="27.75" customHeight="1">
      <c r="B51" s="1173"/>
      <c r="C51" s="1174"/>
      <c r="D51" s="85"/>
      <c r="E51" s="1175" t="s">
        <v>35</v>
      </c>
      <c r="F51" s="1175"/>
      <c r="G51" s="1175"/>
      <c r="H51" s="1176"/>
      <c r="I51" s="86">
        <v>14777</v>
      </c>
      <c r="J51" s="87">
        <v>15734</v>
      </c>
      <c r="K51" s="87">
        <v>16208</v>
      </c>
      <c r="L51" s="87">
        <v>16167</v>
      </c>
      <c r="M51" s="88">
        <v>15987</v>
      </c>
    </row>
    <row r="52" spans="2:13" ht="27.75" customHeight="1" thickBot="1">
      <c r="B52" s="1177" t="s">
        <v>36</v>
      </c>
      <c r="C52" s="1178"/>
      <c r="D52" s="90"/>
      <c r="E52" s="1179" t="s">
        <v>37</v>
      </c>
      <c r="F52" s="1179"/>
      <c r="G52" s="1179"/>
      <c r="H52" s="1180"/>
      <c r="I52" s="91">
        <v>4552</v>
      </c>
      <c r="J52" s="92">
        <v>3265</v>
      </c>
      <c r="K52" s="92">
        <v>2961</v>
      </c>
      <c r="L52" s="92">
        <v>3265</v>
      </c>
      <c r="M52" s="93">
        <v>2750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Normal="100" zoomScaleSheetLayoutView="55" workbookViewId="0">
      <selection activeCell="I41" sqref="I4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1194" t="s">
        <v>554</v>
      </c>
      <c r="I42" s="1195"/>
      <c r="J42" s="1195"/>
      <c r="K42" s="1195"/>
      <c r="L42" s="244"/>
      <c r="M42" s="244"/>
      <c r="N42" s="244"/>
      <c r="O42" s="244"/>
    </row>
    <row r="43" spans="2:17">
      <c r="B43" s="248"/>
      <c r="C43" s="244"/>
      <c r="D43" s="244"/>
      <c r="E43" s="244"/>
      <c r="F43" s="244"/>
      <c r="G43" s="1196" t="s">
        <v>555</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556</v>
      </c>
    </row>
    <row r="50" spans="1:17">
      <c r="B50" s="248"/>
      <c r="C50" s="244"/>
      <c r="D50" s="244"/>
      <c r="E50" s="244"/>
      <c r="F50" s="244"/>
      <c r="G50" s="1206"/>
      <c r="H50" s="1207"/>
      <c r="I50" s="1207"/>
      <c r="J50" s="1208"/>
      <c r="K50" s="1209" t="s">
        <v>526</v>
      </c>
      <c r="L50" s="1209" t="s">
        <v>527</v>
      </c>
      <c r="M50" s="1209" t="s">
        <v>528</v>
      </c>
      <c r="N50" s="1209" t="s">
        <v>529</v>
      </c>
      <c r="O50" s="1209" t="s">
        <v>530</v>
      </c>
    </row>
    <row r="51" spans="1:17">
      <c r="B51" s="248"/>
      <c r="C51" s="244"/>
      <c r="D51" s="244"/>
      <c r="E51" s="244"/>
      <c r="F51" s="244"/>
      <c r="G51" s="1210" t="s">
        <v>557</v>
      </c>
      <c r="H51" s="1211"/>
      <c r="I51" s="1212" t="s">
        <v>558</v>
      </c>
      <c r="J51" s="1212"/>
      <c r="K51" s="1213"/>
      <c r="L51" s="1213"/>
      <c r="M51" s="1213"/>
      <c r="N51" s="1213"/>
      <c r="O51" s="1214">
        <v>42.1</v>
      </c>
    </row>
    <row r="52" spans="1:17">
      <c r="B52" s="248"/>
      <c r="C52" s="244"/>
      <c r="D52" s="244"/>
      <c r="E52" s="244"/>
      <c r="F52" s="244"/>
      <c r="G52" s="1215"/>
      <c r="H52" s="1216"/>
      <c r="I52" s="1217"/>
      <c r="J52" s="1217"/>
      <c r="K52" s="1214"/>
      <c r="L52" s="1214"/>
      <c r="M52" s="1214"/>
      <c r="N52" s="1214"/>
      <c r="O52" s="1214"/>
    </row>
    <row r="53" spans="1:17">
      <c r="A53" s="1218"/>
      <c r="B53" s="248"/>
      <c r="C53" s="244"/>
      <c r="D53" s="244"/>
      <c r="E53" s="244"/>
      <c r="F53" s="244"/>
      <c r="G53" s="1215"/>
      <c r="H53" s="1216"/>
      <c r="I53" s="1219" t="s">
        <v>559</v>
      </c>
      <c r="J53" s="1219"/>
      <c r="K53" s="1220"/>
      <c r="L53" s="1220"/>
      <c r="M53" s="1220"/>
      <c r="N53" s="1220"/>
      <c r="O53" s="1221">
        <v>44.7</v>
      </c>
    </row>
    <row r="54" spans="1:17">
      <c r="A54" s="1218"/>
      <c r="B54" s="248"/>
      <c r="C54" s="244"/>
      <c r="D54" s="244"/>
      <c r="E54" s="244"/>
      <c r="F54" s="244"/>
      <c r="G54" s="1222"/>
      <c r="H54" s="1223"/>
      <c r="I54" s="1219"/>
      <c r="J54" s="1219"/>
      <c r="K54" s="1224"/>
      <c r="L54" s="1224"/>
      <c r="M54" s="1224"/>
      <c r="N54" s="1224"/>
      <c r="O54" s="1224"/>
    </row>
    <row r="55" spans="1:17">
      <c r="A55" s="1218"/>
      <c r="B55" s="248"/>
      <c r="C55" s="244"/>
      <c r="D55" s="244"/>
      <c r="E55" s="244"/>
      <c r="F55" s="244"/>
      <c r="G55" s="1225" t="s">
        <v>560</v>
      </c>
      <c r="H55" s="1226"/>
      <c r="I55" s="1219" t="s">
        <v>558</v>
      </c>
      <c r="J55" s="1219"/>
      <c r="K55" s="1213"/>
      <c r="L55" s="1213"/>
      <c r="M55" s="1213"/>
      <c r="N55" s="1213"/>
      <c r="O55" s="1214">
        <v>56.8</v>
      </c>
    </row>
    <row r="56" spans="1:17">
      <c r="A56" s="1218"/>
      <c r="B56" s="248"/>
      <c r="C56" s="244"/>
      <c r="D56" s="244"/>
      <c r="E56" s="244"/>
      <c r="F56" s="244"/>
      <c r="G56" s="1227"/>
      <c r="H56" s="1228"/>
      <c r="I56" s="1219"/>
      <c r="J56" s="1219"/>
      <c r="K56" s="1214"/>
      <c r="L56" s="1214"/>
      <c r="M56" s="1214"/>
      <c r="N56" s="1214"/>
      <c r="O56" s="1214"/>
    </row>
    <row r="57" spans="1:17" s="1218" customFormat="1">
      <c r="B57" s="1229"/>
      <c r="C57" s="1195"/>
      <c r="D57" s="1195"/>
      <c r="E57" s="1195"/>
      <c r="F57" s="1195"/>
      <c r="G57" s="1227"/>
      <c r="H57" s="1228"/>
      <c r="I57" s="1230" t="s">
        <v>559</v>
      </c>
      <c r="J57" s="1230"/>
      <c r="K57" s="1220"/>
      <c r="L57" s="1220"/>
      <c r="M57" s="1220"/>
      <c r="N57" s="1220"/>
      <c r="O57" s="1221">
        <v>50</v>
      </c>
      <c r="P57" s="1231"/>
      <c r="Q57" s="1229"/>
    </row>
    <row r="58" spans="1:17" s="1218" customFormat="1">
      <c r="A58" s="243"/>
      <c r="B58" s="1229"/>
      <c r="C58" s="1195"/>
      <c r="D58" s="1195"/>
      <c r="E58" s="1195"/>
      <c r="F58" s="1195"/>
      <c r="G58" s="1232"/>
      <c r="H58" s="1233"/>
      <c r="I58" s="1230"/>
      <c r="J58" s="1230"/>
      <c r="K58" s="1224"/>
      <c r="L58" s="1224"/>
      <c r="M58" s="1224"/>
      <c r="N58" s="1224"/>
      <c r="O58" s="1224"/>
      <c r="P58" s="1231"/>
      <c r="Q58" s="1229"/>
    </row>
    <row r="59" spans="1:17" s="1218" customFormat="1">
      <c r="A59" s="243"/>
      <c r="B59" s="1229"/>
      <c r="C59" s="1195"/>
      <c r="D59" s="1195"/>
      <c r="E59" s="1195"/>
      <c r="F59" s="1195"/>
      <c r="G59" s="1195"/>
      <c r="H59" s="1195"/>
      <c r="I59" s="1195"/>
      <c r="J59" s="1195"/>
      <c r="K59" s="1234"/>
      <c r="L59" s="1234"/>
      <c r="M59" s="1234"/>
      <c r="N59" s="1234"/>
      <c r="O59" s="1234"/>
      <c r="P59" s="1231"/>
      <c r="Q59" s="1229"/>
    </row>
    <row r="60" spans="1:17" s="1218" customFormat="1">
      <c r="A60" s="243"/>
      <c r="B60" s="1229"/>
      <c r="C60" s="1195"/>
      <c r="D60" s="1195"/>
      <c r="E60" s="1195"/>
      <c r="F60" s="1195"/>
      <c r="G60" s="1195"/>
      <c r="H60" s="1195"/>
      <c r="I60" s="1195"/>
      <c r="J60" s="1195"/>
      <c r="K60" s="1234"/>
      <c r="L60" s="1234"/>
      <c r="M60" s="1234"/>
      <c r="N60" s="1234"/>
      <c r="O60" s="1234"/>
      <c r="P60" s="1231"/>
      <c r="Q60" s="1229"/>
    </row>
    <row r="61" spans="1:17" s="1218" customFormat="1">
      <c r="A61" s="243"/>
      <c r="B61" s="1235"/>
      <c r="C61" s="1236"/>
      <c r="D61" s="1236"/>
      <c r="E61" s="1236"/>
      <c r="F61" s="1236"/>
      <c r="G61" s="1236"/>
      <c r="H61" s="1236"/>
      <c r="I61" s="1236"/>
      <c r="J61" s="1236"/>
      <c r="K61" s="1236"/>
      <c r="L61" s="1236"/>
      <c r="M61" s="1237"/>
      <c r="N61" s="1237"/>
      <c r="O61" s="1237"/>
      <c r="P61" s="1238"/>
      <c r="Q61" s="1229"/>
    </row>
    <row r="62" spans="1:17">
      <c r="B62" s="1193"/>
      <c r="C62" s="1193"/>
      <c r="D62" s="1193"/>
      <c r="E62" s="1193"/>
      <c r="F62" s="1193"/>
      <c r="G62" s="1193"/>
      <c r="H62" s="1193"/>
      <c r="I62" s="1193"/>
      <c r="J62" s="1193"/>
      <c r="K62" s="1193"/>
      <c r="L62" s="1193"/>
      <c r="M62" s="1193"/>
      <c r="N62" s="1193"/>
      <c r="O62" s="1193"/>
      <c r="P62" s="1193"/>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1194" t="s">
        <v>554</v>
      </c>
      <c r="I64" s="1195"/>
      <c r="J64" s="1195"/>
      <c r="K64" s="1195"/>
      <c r="L64" s="244"/>
      <c r="M64" s="244"/>
      <c r="N64" s="244"/>
      <c r="O64" s="244"/>
    </row>
    <row r="65" spans="2:30">
      <c r="B65" s="248"/>
      <c r="C65" s="244"/>
      <c r="D65" s="244"/>
      <c r="E65" s="244"/>
      <c r="F65" s="244"/>
      <c r="G65" s="1196" t="s">
        <v>562</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563</v>
      </c>
      <c r="I71" s="1244"/>
      <c r="J71" s="1240"/>
      <c r="K71" s="1240"/>
      <c r="L71" s="1241"/>
      <c r="M71" s="1240"/>
      <c r="N71" s="1241"/>
      <c r="O71" s="1242"/>
    </row>
    <row r="72" spans="2:30">
      <c r="B72" s="248"/>
      <c r="C72" s="244"/>
      <c r="D72" s="244"/>
      <c r="E72" s="244"/>
      <c r="F72" s="244"/>
      <c r="G72" s="1206"/>
      <c r="H72" s="1207"/>
      <c r="I72" s="1207"/>
      <c r="J72" s="1208"/>
      <c r="K72" s="1209" t="s">
        <v>526</v>
      </c>
      <c r="L72" s="1209" t="s">
        <v>527</v>
      </c>
      <c r="M72" s="1209" t="s">
        <v>528</v>
      </c>
      <c r="N72" s="1209" t="s">
        <v>529</v>
      </c>
      <c r="O72" s="1209" t="s">
        <v>530</v>
      </c>
    </row>
    <row r="73" spans="2:30">
      <c r="B73" s="248"/>
      <c r="C73" s="244"/>
      <c r="D73" s="244"/>
      <c r="E73" s="244"/>
      <c r="F73" s="244"/>
      <c r="G73" s="1210" t="s">
        <v>557</v>
      </c>
      <c r="H73" s="1211"/>
      <c r="I73" s="1212" t="s">
        <v>558</v>
      </c>
      <c r="J73" s="1212"/>
      <c r="K73" s="1245">
        <v>70.8</v>
      </c>
      <c r="L73" s="1245">
        <v>50.3</v>
      </c>
      <c r="M73" s="1214">
        <v>45.3</v>
      </c>
      <c r="N73" s="1214">
        <v>51.4</v>
      </c>
      <c r="O73" s="1214">
        <v>42.1</v>
      </c>
      <c r="S73" s="243">
        <v>9.9</v>
      </c>
    </row>
    <row r="74" spans="2:30">
      <c r="B74" s="248"/>
      <c r="C74" s="244"/>
      <c r="D74" s="244"/>
      <c r="E74" s="244"/>
      <c r="F74" s="244"/>
      <c r="G74" s="1215"/>
      <c r="H74" s="1216"/>
      <c r="I74" s="1217"/>
      <c r="J74" s="1217"/>
      <c r="K74" s="1245"/>
      <c r="L74" s="1245"/>
      <c r="M74" s="1214"/>
      <c r="N74" s="1214"/>
      <c r="O74" s="1214"/>
    </row>
    <row r="75" spans="2:30">
      <c r="B75" s="248"/>
      <c r="C75" s="244"/>
      <c r="D75" s="244"/>
      <c r="E75" s="244"/>
      <c r="F75" s="244"/>
      <c r="G75" s="1215"/>
      <c r="H75" s="1216"/>
      <c r="I75" s="1219" t="s">
        <v>564</v>
      </c>
      <c r="J75" s="1219"/>
      <c r="K75" s="1221">
        <v>14.7</v>
      </c>
      <c r="L75" s="1221">
        <v>13.7</v>
      </c>
      <c r="M75" s="1221">
        <v>12.5</v>
      </c>
      <c r="N75" s="1221">
        <v>11.4</v>
      </c>
      <c r="O75" s="1221">
        <v>10.5</v>
      </c>
      <c r="U75" s="243">
        <v>81.2</v>
      </c>
      <c r="W75" s="243">
        <v>87.2</v>
      </c>
      <c r="Y75" s="243">
        <v>99.8</v>
      </c>
      <c r="AA75" s="243">
        <v>109.5</v>
      </c>
      <c r="AC75" s="243">
        <v>115.2</v>
      </c>
    </row>
    <row r="76" spans="2:30">
      <c r="B76" s="248"/>
      <c r="C76" s="244"/>
      <c r="D76" s="244"/>
      <c r="E76" s="244"/>
      <c r="F76" s="244"/>
      <c r="G76" s="1222"/>
      <c r="H76" s="1223"/>
      <c r="I76" s="1219"/>
      <c r="J76" s="1219"/>
      <c r="K76" s="1224"/>
      <c r="L76" s="1224"/>
      <c r="M76" s="1224"/>
      <c r="N76" s="1224"/>
      <c r="O76" s="1224"/>
    </row>
    <row r="77" spans="2:30">
      <c r="B77" s="248"/>
      <c r="C77" s="244"/>
      <c r="D77" s="244"/>
      <c r="E77" s="244"/>
      <c r="F77" s="244"/>
      <c r="G77" s="1225" t="s">
        <v>560</v>
      </c>
      <c r="H77" s="1226"/>
      <c r="I77" s="1219" t="s">
        <v>558</v>
      </c>
      <c r="J77" s="1219"/>
      <c r="K77" s="1245">
        <v>91.2</v>
      </c>
      <c r="L77" s="1245">
        <v>81.7</v>
      </c>
      <c r="M77" s="1214">
        <v>80.400000000000006</v>
      </c>
      <c r="N77" s="1214">
        <v>83.1</v>
      </c>
      <c r="O77" s="1214">
        <v>56.8</v>
      </c>
      <c r="R77" s="243">
        <v>12.3</v>
      </c>
      <c r="T77" s="243">
        <v>11.1</v>
      </c>
    </row>
    <row r="78" spans="2:30">
      <c r="B78" s="248"/>
      <c r="C78" s="244"/>
      <c r="D78" s="244"/>
      <c r="E78" s="244"/>
      <c r="F78" s="244"/>
      <c r="G78" s="1227"/>
      <c r="H78" s="1228"/>
      <c r="I78" s="1219"/>
      <c r="J78" s="1219"/>
      <c r="K78" s="1245"/>
      <c r="L78" s="1245"/>
      <c r="M78" s="1214"/>
      <c r="N78" s="1214"/>
      <c r="O78" s="1214"/>
    </row>
    <row r="79" spans="2:30">
      <c r="B79" s="248"/>
      <c r="C79" s="244"/>
      <c r="D79" s="244"/>
      <c r="E79" s="244"/>
      <c r="F79" s="244"/>
      <c r="G79" s="1227"/>
      <c r="H79" s="1228"/>
      <c r="I79" s="1246" t="s">
        <v>564</v>
      </c>
      <c r="J79" s="1230"/>
      <c r="K79" s="1247">
        <v>12.7</v>
      </c>
      <c r="L79" s="1247">
        <v>12.3</v>
      </c>
      <c r="M79" s="1247">
        <v>12.5</v>
      </c>
      <c r="N79" s="1247">
        <v>12.2</v>
      </c>
      <c r="O79" s="1247">
        <v>10.199999999999999</v>
      </c>
      <c r="V79" s="243">
        <v>53.5</v>
      </c>
      <c r="X79" s="243">
        <v>48.2</v>
      </c>
      <c r="Z79" s="243">
        <v>34.200000000000003</v>
      </c>
      <c r="AB79" s="243">
        <v>30.3</v>
      </c>
      <c r="AD79" s="243">
        <v>28.9</v>
      </c>
    </row>
    <row r="80" spans="2:30">
      <c r="B80" s="248"/>
      <c r="C80" s="244"/>
      <c r="D80" s="244"/>
      <c r="E80" s="244"/>
      <c r="F80" s="244"/>
      <c r="G80" s="1232"/>
      <c r="H80" s="1233"/>
      <c r="I80" s="1230"/>
      <c r="J80" s="1230"/>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1" zoomScale="70" zoomScaleNormal="70" zoomScaleSheetLayoutView="70" workbookViewId="0">
      <selection activeCell="I41" sqref="I4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9" zoomScaleNormal="100" zoomScaleSheetLayoutView="55" workbookViewId="0">
      <selection activeCell="I41" sqref="I4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39753</v>
      </c>
      <c r="E3" s="116"/>
      <c r="F3" s="117">
        <v>49094</v>
      </c>
      <c r="G3" s="118"/>
      <c r="H3" s="119"/>
    </row>
    <row r="4" spans="1:8">
      <c r="A4" s="120"/>
      <c r="B4" s="121"/>
      <c r="C4" s="122"/>
      <c r="D4" s="123">
        <v>23019</v>
      </c>
      <c r="E4" s="124"/>
      <c r="F4" s="125">
        <v>27415</v>
      </c>
      <c r="G4" s="126"/>
      <c r="H4" s="127"/>
    </row>
    <row r="5" spans="1:8">
      <c r="A5" s="108" t="s">
        <v>520</v>
      </c>
      <c r="B5" s="113"/>
      <c r="C5" s="114"/>
      <c r="D5" s="115">
        <v>71416</v>
      </c>
      <c r="E5" s="116"/>
      <c r="F5" s="117">
        <v>60245</v>
      </c>
      <c r="G5" s="118"/>
      <c r="H5" s="119"/>
    </row>
    <row r="6" spans="1:8">
      <c r="A6" s="120"/>
      <c r="B6" s="121"/>
      <c r="C6" s="122"/>
      <c r="D6" s="123">
        <v>31480</v>
      </c>
      <c r="E6" s="124"/>
      <c r="F6" s="125">
        <v>33678</v>
      </c>
      <c r="G6" s="126"/>
      <c r="H6" s="127"/>
    </row>
    <row r="7" spans="1:8">
      <c r="A7" s="108" t="s">
        <v>521</v>
      </c>
      <c r="B7" s="113"/>
      <c r="C7" s="114"/>
      <c r="D7" s="115">
        <v>80721</v>
      </c>
      <c r="E7" s="116"/>
      <c r="F7" s="117">
        <v>68386</v>
      </c>
      <c r="G7" s="118"/>
      <c r="H7" s="119"/>
    </row>
    <row r="8" spans="1:8">
      <c r="A8" s="120"/>
      <c r="B8" s="121"/>
      <c r="C8" s="122"/>
      <c r="D8" s="123">
        <v>44165</v>
      </c>
      <c r="E8" s="124"/>
      <c r="F8" s="125">
        <v>35121</v>
      </c>
      <c r="G8" s="126"/>
      <c r="H8" s="127"/>
    </row>
    <row r="9" spans="1:8">
      <c r="A9" s="108" t="s">
        <v>522</v>
      </c>
      <c r="B9" s="113"/>
      <c r="C9" s="114"/>
      <c r="D9" s="115">
        <v>69450</v>
      </c>
      <c r="E9" s="116"/>
      <c r="F9" s="117">
        <v>81305</v>
      </c>
      <c r="G9" s="118"/>
      <c r="H9" s="119"/>
    </row>
    <row r="10" spans="1:8">
      <c r="A10" s="120"/>
      <c r="B10" s="121"/>
      <c r="C10" s="122"/>
      <c r="D10" s="123">
        <v>38107</v>
      </c>
      <c r="E10" s="124"/>
      <c r="F10" s="125">
        <v>48720</v>
      </c>
      <c r="G10" s="126"/>
      <c r="H10" s="127"/>
    </row>
    <row r="11" spans="1:8">
      <c r="A11" s="108" t="s">
        <v>523</v>
      </c>
      <c r="B11" s="113"/>
      <c r="C11" s="114"/>
      <c r="D11" s="115">
        <v>54134</v>
      </c>
      <c r="E11" s="116"/>
      <c r="F11" s="117">
        <v>81768</v>
      </c>
      <c r="G11" s="118"/>
      <c r="H11" s="119"/>
    </row>
    <row r="12" spans="1:8">
      <c r="A12" s="120"/>
      <c r="B12" s="121"/>
      <c r="C12" s="128"/>
      <c r="D12" s="123">
        <v>34983</v>
      </c>
      <c r="E12" s="124"/>
      <c r="F12" s="125">
        <v>37917</v>
      </c>
      <c r="G12" s="126"/>
      <c r="H12" s="127"/>
    </row>
    <row r="13" spans="1:8">
      <c r="A13" s="108"/>
      <c r="B13" s="113"/>
      <c r="C13" s="129"/>
      <c r="D13" s="130">
        <v>63095</v>
      </c>
      <c r="E13" s="131"/>
      <c r="F13" s="132">
        <v>68160</v>
      </c>
      <c r="G13" s="133"/>
      <c r="H13" s="119"/>
    </row>
    <row r="14" spans="1:8">
      <c r="A14" s="120"/>
      <c r="B14" s="121"/>
      <c r="C14" s="122"/>
      <c r="D14" s="123">
        <v>34351</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9.1199999999999992</v>
      </c>
      <c r="C19" s="134">
        <f>ROUND(VALUE(SUBSTITUTE(実質収支比率等に係る経年分析!G$48,"▲","-")),2)</f>
        <v>8.49</v>
      </c>
      <c r="D19" s="134">
        <f>ROUND(VALUE(SUBSTITUTE(実質収支比率等に係る経年分析!H$48,"▲","-")),2)</f>
        <v>10.15</v>
      </c>
      <c r="E19" s="134">
        <f>ROUND(VALUE(SUBSTITUTE(実質収支比率等に係る経年分析!I$48,"▲","-")),2)</f>
        <v>10.050000000000001</v>
      </c>
      <c r="F19" s="134">
        <f>ROUND(VALUE(SUBSTITUTE(実質収支比率等に係る経年分析!J$48,"▲","-")),2)</f>
        <v>9.39</v>
      </c>
    </row>
    <row r="20" spans="1:11">
      <c r="A20" s="134" t="s">
        <v>42</v>
      </c>
      <c r="B20" s="134">
        <f>ROUND(VALUE(SUBSTITUTE(実質収支比率等に係る経年分析!F$47,"▲","-")),2)</f>
        <v>22.08</v>
      </c>
      <c r="C20" s="134">
        <f>ROUND(VALUE(SUBSTITUTE(実質収支比率等に係る経年分析!G$47,"▲","-")),2)</f>
        <v>25.06</v>
      </c>
      <c r="D20" s="134">
        <f>ROUND(VALUE(SUBSTITUTE(実質収支比率等に係る経年分析!H$47,"▲","-")),2)</f>
        <v>27.84</v>
      </c>
      <c r="E20" s="134">
        <f>ROUND(VALUE(SUBSTITUTE(実質収支比率等に係る経年分析!I$47,"▲","-")),2)</f>
        <v>28.18</v>
      </c>
      <c r="F20" s="134">
        <f>ROUND(VALUE(SUBSTITUTE(実質収支比率等に係る経年分析!J$47,"▲","-")),2)</f>
        <v>31.4</v>
      </c>
    </row>
    <row r="21" spans="1:11">
      <c r="A21" s="134" t="s">
        <v>43</v>
      </c>
      <c r="B21" s="134">
        <f>IF(ISNUMBER(VALUE(SUBSTITUTE(実質収支比率等に係る経年分析!F$49,"▲","-"))),ROUND(VALUE(SUBSTITUTE(実質収支比率等に係る経年分析!F$49,"▲","-")),2),NA())</f>
        <v>1.1499999999999999</v>
      </c>
      <c r="C21" s="134">
        <f>IF(ISNUMBER(VALUE(SUBSTITUTE(実質収支比率等に係る経年分析!G$49,"▲","-"))),ROUND(VALUE(SUBSTITUTE(実質収支比率等に係る経年分析!G$49,"▲","-")),2),NA())</f>
        <v>2.6</v>
      </c>
      <c r="D21" s="134">
        <f>IF(ISNUMBER(VALUE(SUBSTITUTE(実質収支比率等に係る経年分析!H$49,"▲","-"))),ROUND(VALUE(SUBSTITUTE(実質収支比率等に係る経年分析!H$49,"▲","-")),2),NA())</f>
        <v>4.8</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3.27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工業団地造成事業特別会計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9.1199999999999992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10.050000000000001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9.3800000000000008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1171</v>
      </c>
      <c r="E42" s="136"/>
      <c r="F42" s="136"/>
      <c r="G42" s="136">
        <f>'実質公債費比率（分子）の構造'!L$52</f>
        <v>1178</v>
      </c>
      <c r="H42" s="136"/>
      <c r="I42" s="136"/>
      <c r="J42" s="136">
        <f>'実質公債費比率（分子）の構造'!M$52</f>
        <v>1212</v>
      </c>
      <c r="K42" s="136"/>
      <c r="L42" s="136"/>
      <c r="M42" s="136">
        <f>'実質公債費比率（分子）の構造'!N$52</f>
        <v>1283</v>
      </c>
      <c r="N42" s="136"/>
      <c r="O42" s="136"/>
      <c r="P42" s="136">
        <f>'実質公債費比率（分子）の構造'!O$52</f>
        <v>1255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63</v>
      </c>
      <c r="C44" s="136"/>
      <c r="D44" s="136"/>
      <c r="E44" s="136">
        <f>'実質公債費比率（分子）の構造'!L$50</f>
        <v>51</v>
      </c>
      <c r="F44" s="136"/>
      <c r="G44" s="136"/>
      <c r="H44" s="136">
        <f>'実質公債費比率（分子）の構造'!M$50</f>
        <v>44</v>
      </c>
      <c r="I44" s="136"/>
      <c r="J44" s="136"/>
      <c r="K44" s="136">
        <f>'実質公債費比率（分子）の構造'!N$50</f>
        <v>54</v>
      </c>
      <c r="L44" s="136"/>
      <c r="M44" s="136"/>
      <c r="N44" s="136">
        <f>'実質公債費比率（分子）の構造'!O$50</f>
        <v>30</v>
      </c>
      <c r="O44" s="136"/>
      <c r="P44" s="136"/>
    </row>
    <row r="45" spans="1:16">
      <c r="A45" s="136" t="s">
        <v>53</v>
      </c>
      <c r="B45" s="136">
        <f>'実質公債費比率（分子）の構造'!K$49</f>
        <v>308</v>
      </c>
      <c r="C45" s="136"/>
      <c r="D45" s="136"/>
      <c r="E45" s="136">
        <f>'実質公債費比率（分子）の構造'!L$49</f>
        <v>306</v>
      </c>
      <c r="F45" s="136"/>
      <c r="G45" s="136"/>
      <c r="H45" s="136">
        <f>'実質公債費比率（分子）の構造'!M$49</f>
        <v>299</v>
      </c>
      <c r="I45" s="136"/>
      <c r="J45" s="136"/>
      <c r="K45" s="136">
        <f>'実質公債費比率（分子）の構造'!N$49</f>
        <v>295</v>
      </c>
      <c r="L45" s="136"/>
      <c r="M45" s="136"/>
      <c r="N45" s="136">
        <f>'実質公債費比率（分子）の構造'!O$49</f>
        <v>312</v>
      </c>
      <c r="O45" s="136"/>
      <c r="P45" s="136"/>
    </row>
    <row r="46" spans="1:16">
      <c r="A46" s="136" t="s">
        <v>54</v>
      </c>
      <c r="B46" s="136">
        <f>'実質公債費比率（分子）の構造'!K$48</f>
        <v>503</v>
      </c>
      <c r="C46" s="136"/>
      <c r="D46" s="136"/>
      <c r="E46" s="136">
        <f>'実質公債費比率（分子）の構造'!L$48</f>
        <v>528</v>
      </c>
      <c r="F46" s="136"/>
      <c r="G46" s="136"/>
      <c r="H46" s="136">
        <f>'実質公債費比率（分子）の構造'!M$48</f>
        <v>571</v>
      </c>
      <c r="I46" s="136"/>
      <c r="J46" s="136"/>
      <c r="K46" s="136">
        <f>'実質公債費比率（分子）の構造'!N$48</f>
        <v>585</v>
      </c>
      <c r="L46" s="136"/>
      <c r="M46" s="136"/>
      <c r="N46" s="136">
        <f>'実質公債費比率（分子）の構造'!O$48</f>
        <v>584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1172</v>
      </c>
      <c r="C49" s="136"/>
      <c r="D49" s="136"/>
      <c r="E49" s="136">
        <f>'実質公債費比率（分子）の構造'!L$45</f>
        <v>1104</v>
      </c>
      <c r="F49" s="136"/>
      <c r="G49" s="136"/>
      <c r="H49" s="136">
        <f>'実質公債費比率（分子）の構造'!M$45</f>
        <v>1049</v>
      </c>
      <c r="I49" s="136"/>
      <c r="J49" s="136"/>
      <c r="K49" s="136">
        <f>'実質公債費比率（分子）の構造'!N$45</f>
        <v>1009</v>
      </c>
      <c r="L49" s="136"/>
      <c r="M49" s="136"/>
      <c r="N49" s="136">
        <f>'実質公債費比率（分子）の構造'!O$45</f>
        <v>973</v>
      </c>
      <c r="O49" s="136"/>
      <c r="P49" s="136"/>
    </row>
    <row r="50" spans="1:16">
      <c r="A50" s="136" t="s">
        <v>58</v>
      </c>
      <c r="B50" s="136" t="e">
        <f>NA()</f>
        <v>#N/A</v>
      </c>
      <c r="C50" s="136">
        <f>IF(ISNUMBER('実質公債費比率（分子）の構造'!K$53),'実質公債費比率（分子）の構造'!K$53,NA())</f>
        <v>875</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751</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644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14777</v>
      </c>
      <c r="E56" s="135"/>
      <c r="F56" s="135"/>
      <c r="G56" s="135">
        <f>'将来負担比率（分子）の構造'!J$51</f>
        <v>15734</v>
      </c>
      <c r="H56" s="135"/>
      <c r="I56" s="135"/>
      <c r="J56" s="135">
        <f>'将来負担比率（分子）の構造'!K$51</f>
        <v>16208</v>
      </c>
      <c r="K56" s="135"/>
      <c r="L56" s="135"/>
      <c r="M56" s="135">
        <f>'将来負担比率（分子）の構造'!L$51</f>
        <v>16167</v>
      </c>
      <c r="N56" s="135"/>
      <c r="O56" s="135"/>
      <c r="P56" s="135">
        <f>'将来負担比率（分子）の構造'!M$51</f>
        <v>15987</v>
      </c>
    </row>
    <row r="57" spans="1:16">
      <c r="A57" s="135" t="s">
        <v>34</v>
      </c>
      <c r="B57" s="135"/>
      <c r="C57" s="135"/>
      <c r="D57" s="135">
        <f>'将来負担比率（分子）の構造'!I$50</f>
        <v>355</v>
      </c>
      <c r="E57" s="135"/>
      <c r="F57" s="135"/>
      <c r="G57" s="135">
        <f>'将来負担比率（分子）の構造'!J$50</f>
        <v>318</v>
      </c>
      <c r="H57" s="135"/>
      <c r="I57" s="135"/>
      <c r="J57" s="135">
        <f>'将来負担比率（分子）の構造'!K$50</f>
        <v>291</v>
      </c>
      <c r="K57" s="135"/>
      <c r="L57" s="135"/>
      <c r="M57" s="135">
        <f>'将来負担比率（分子）の構造'!L$50</f>
        <v>246</v>
      </c>
      <c r="N57" s="135"/>
      <c r="O57" s="135"/>
      <c r="P57" s="135">
        <f>'将来負担比率（分子）の構造'!M$50</f>
        <v>197</v>
      </c>
    </row>
    <row r="58" spans="1:16">
      <c r="A58" s="135" t="s">
        <v>33</v>
      </c>
      <c r="B58" s="135"/>
      <c r="C58" s="135"/>
      <c r="D58" s="135">
        <f>'将来負担比率（分子）の構造'!I$49</f>
        <v>3590</v>
      </c>
      <c r="E58" s="135"/>
      <c r="F58" s="135"/>
      <c r="G58" s="135">
        <f>'将来負担比率（分子）の構造'!J$49</f>
        <v>3940</v>
      </c>
      <c r="H58" s="135"/>
      <c r="I58" s="135"/>
      <c r="J58" s="135">
        <f>'将来負担比率（分子）の構造'!K$49</f>
        <v>4586</v>
      </c>
      <c r="K58" s="135"/>
      <c r="L58" s="135"/>
      <c r="M58" s="135">
        <f>'将来負担比率（分子）の構造'!L$49</f>
        <v>4552</v>
      </c>
      <c r="N58" s="135"/>
      <c r="O58" s="135"/>
      <c r="P58" s="135">
        <f>'将来負担比率（分子）の構造'!M$49</f>
        <v>4795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1900</v>
      </c>
      <c r="C62" s="135"/>
      <c r="D62" s="135"/>
      <c r="E62" s="135">
        <f>'将来負担比率（分子）の構造'!J$45</f>
        <v>1828</v>
      </c>
      <c r="F62" s="135"/>
      <c r="G62" s="135"/>
      <c r="H62" s="135">
        <f>'将来負担比率（分子）の構造'!K$45</f>
        <v>1788</v>
      </c>
      <c r="I62" s="135"/>
      <c r="J62" s="135"/>
      <c r="K62" s="135">
        <f>'将来負担比率（分子）の構造'!L$45</f>
        <v>1581</v>
      </c>
      <c r="L62" s="135"/>
      <c r="M62" s="135"/>
      <c r="N62" s="135">
        <f>'将来負担比率（分子）の構造'!M$45</f>
        <v>1480</v>
      </c>
      <c r="O62" s="135"/>
      <c r="P62" s="135"/>
    </row>
    <row r="63" spans="1:16">
      <c r="A63" s="135" t="s">
        <v>27</v>
      </c>
      <c r="B63" s="135">
        <f>'将来負担比率（分子）の構造'!I$44</f>
        <v>1555</v>
      </c>
      <c r="C63" s="135"/>
      <c r="D63" s="135"/>
      <c r="E63" s="135">
        <f>'将来負担比率（分子）の構造'!J$44</f>
        <v>1361</v>
      </c>
      <c r="F63" s="135"/>
      <c r="G63" s="135"/>
      <c r="H63" s="135">
        <f>'将来負担比率（分子）の構造'!K$44</f>
        <v>1358</v>
      </c>
      <c r="I63" s="135"/>
      <c r="J63" s="135"/>
      <c r="K63" s="135">
        <f>'将来負担比率（分子）の構造'!L$44</f>
        <v>1312</v>
      </c>
      <c r="L63" s="135"/>
      <c r="M63" s="135"/>
      <c r="N63" s="135">
        <f>'将来負担比率（分子）の構造'!M$44</f>
        <v>989</v>
      </c>
      <c r="O63" s="135"/>
      <c r="P63" s="135"/>
    </row>
    <row r="64" spans="1:16">
      <c r="A64" s="135" t="s">
        <v>26</v>
      </c>
      <c r="B64" s="135">
        <f>'将来負担比率（分子）の構造'!I$43</f>
        <v>9428</v>
      </c>
      <c r="C64" s="135"/>
      <c r="D64" s="135"/>
      <c r="E64" s="135">
        <f>'将来負担比率（分子）の構造'!J$43</f>
        <v>9576</v>
      </c>
      <c r="F64" s="135"/>
      <c r="G64" s="135"/>
      <c r="H64" s="135">
        <f>'将来負担比率（分子）の構造'!K$43</f>
        <v>9553</v>
      </c>
      <c r="I64" s="135"/>
      <c r="J64" s="135"/>
      <c r="K64" s="135">
        <f>'将来負担比率（分子）の構造'!L$43</f>
        <v>9784</v>
      </c>
      <c r="L64" s="135"/>
      <c r="M64" s="135"/>
      <c r="N64" s="135">
        <f>'将来負担比率（分子）の構造'!M$43</f>
        <v>9820</v>
      </c>
      <c r="O64" s="135"/>
      <c r="P64" s="135"/>
    </row>
    <row r="65" spans="1:16">
      <c r="A65" s="135" t="s">
        <v>25</v>
      </c>
      <c r="B65" s="135">
        <f>'将来負担比率（分子）の構造'!I$42</f>
        <v>220</v>
      </c>
      <c r="C65" s="135"/>
      <c r="D65" s="135"/>
      <c r="E65" s="135">
        <f>'将来負担比率（分子）の構造'!J$42</f>
        <v>171</v>
      </c>
      <c r="F65" s="135"/>
      <c r="G65" s="135"/>
      <c r="H65" s="135">
        <f>'将来負担比率（分子）の構造'!K$42</f>
        <v>265</v>
      </c>
      <c r="I65" s="135"/>
      <c r="J65" s="135"/>
      <c r="K65" s="135">
        <f>'将来負担比率（分子）の構造'!L$42</f>
        <v>207</v>
      </c>
      <c r="L65" s="135"/>
      <c r="M65" s="135"/>
      <c r="N65" s="135">
        <f>'将来負担比率（分子）の構造'!M$42</f>
        <v>162</v>
      </c>
      <c r="O65" s="135"/>
      <c r="P65" s="135"/>
    </row>
    <row r="66" spans="1:16">
      <c r="A66" s="135" t="s">
        <v>24</v>
      </c>
      <c r="B66" s="135">
        <f>'将来負担比率（分子）の構造'!I$41</f>
        <v>10169</v>
      </c>
      <c r="C66" s="135"/>
      <c r="D66" s="135"/>
      <c r="E66" s="135">
        <f>'将来負担比率（分子）の構造'!J$41</f>
        <v>10322</v>
      </c>
      <c r="F66" s="135"/>
      <c r="G66" s="135"/>
      <c r="H66" s="135">
        <f>'将来負担比率（分子）の構造'!K$41</f>
        <v>11082</v>
      </c>
      <c r="I66" s="135"/>
      <c r="J66" s="135"/>
      <c r="K66" s="135">
        <f>'将来負担比率（分子）の構造'!L$41</f>
        <v>11345</v>
      </c>
      <c r="L66" s="135"/>
      <c r="M66" s="135"/>
      <c r="N66" s="135">
        <f>'将来負担比率（分子）の構造'!M$41</f>
        <v>11279</v>
      </c>
      <c r="O66" s="135"/>
      <c r="P66" s="135"/>
    </row>
    <row r="67" spans="1:16">
      <c r="A67" s="135" t="s">
        <v>62</v>
      </c>
      <c r="B67" s="135" t="e">
        <f>NA()</f>
        <v>#N/A</v>
      </c>
      <c r="C67" s="135">
        <f>IF(ISNUMBER('将来負担比率（分子）の構造'!I$52), IF('将来負担比率（分子）の構造'!I$52 &lt; 0, 0, '将来負担比率（分子）の構造'!I$52), NA())</f>
        <v>4552</v>
      </c>
      <c r="D67" s="135" t="e">
        <f>NA()</f>
        <v>#N/A</v>
      </c>
      <c r="E67" s="135" t="e">
        <f>NA()</f>
        <v>#N/A</v>
      </c>
      <c r="F67" s="135">
        <f>IF(ISNUMBER('将来負担比率（分子）の構造'!J$52), IF('将来負担比率（分子）の構造'!J$52 &lt; 0, 0, '将来負担比率（分子）の構造'!J$52), NA())</f>
        <v>3265</v>
      </c>
      <c r="G67" s="135" t="e">
        <f>NA()</f>
        <v>#N/A</v>
      </c>
      <c r="H67" s="135" t="e">
        <f>NA()</f>
        <v>#N/A</v>
      </c>
      <c r="I67" s="135">
        <f>IF(ISNUMBER('将来負担比率（分子）の構造'!K$52), IF('将来負担比率（分子）の構造'!K$52 &lt; 0, 0, '将来負担比率（分子）の構造'!K$52), NA())</f>
        <v>2961</v>
      </c>
      <c r="J67" s="135" t="e">
        <f>NA()</f>
        <v>#N/A</v>
      </c>
      <c r="K67" s="135" t="e">
        <f>NA()</f>
        <v>#N/A</v>
      </c>
      <c r="L67" s="135">
        <f>IF(ISNUMBER('将来負担比率（分子）の構造'!L$52), IF('将来負担比率（分子）の構造'!L$52 &lt; 0, 0, '将来負担比率（分子）の構造'!L$52), NA())</f>
        <v>3265</v>
      </c>
      <c r="M67" s="135" t="e">
        <f>NA()</f>
        <v>#N/A</v>
      </c>
      <c r="N67" s="135" t="e">
        <f>NA()</f>
        <v>#N/A</v>
      </c>
      <c r="O67" s="135">
        <f>IF(ISNUMBER('将来負担比率（分子）の構造'!M$52), IF('将来負担比率（分子）の構造'!M$52 &lt; 0, 0, '将来負担比率（分子）の構造'!M$52), NA())</f>
        <v>2750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4982374</v>
      </c>
      <c r="S5" s="639"/>
      <c r="T5" s="639"/>
      <c r="U5" s="639"/>
      <c r="V5" s="639"/>
      <c r="W5" s="639"/>
      <c r="X5" s="639"/>
      <c r="Y5" s="686"/>
      <c r="Z5" s="699">
        <v>35.4</v>
      </c>
      <c r="AA5" s="699"/>
      <c r="AB5" s="699"/>
      <c r="AC5" s="699"/>
      <c r="AD5" s="700">
        <v>4982374</v>
      </c>
      <c r="AE5" s="700"/>
      <c r="AF5" s="700"/>
      <c r="AG5" s="700"/>
      <c r="AH5" s="700"/>
      <c r="AI5" s="700"/>
      <c r="AJ5" s="700"/>
      <c r="AK5" s="700"/>
      <c r="AL5" s="687">
        <v>65.3</v>
      </c>
      <c r="AM5" s="656"/>
      <c r="AN5" s="656"/>
      <c r="AO5" s="688"/>
      <c r="AP5" s="673" t="s">
        <v>205</v>
      </c>
      <c r="AQ5" s="674"/>
      <c r="AR5" s="674"/>
      <c r="AS5" s="674"/>
      <c r="AT5" s="674"/>
      <c r="AU5" s="674"/>
      <c r="AV5" s="674"/>
      <c r="AW5" s="674"/>
      <c r="AX5" s="674"/>
      <c r="AY5" s="674"/>
      <c r="AZ5" s="674"/>
      <c r="BA5" s="674"/>
      <c r="BB5" s="674"/>
      <c r="BC5" s="674"/>
      <c r="BD5" s="674"/>
      <c r="BE5" s="674"/>
      <c r="BF5" s="675"/>
      <c r="BG5" s="588">
        <v>4982374</v>
      </c>
      <c r="BH5" s="589"/>
      <c r="BI5" s="589"/>
      <c r="BJ5" s="589"/>
      <c r="BK5" s="589"/>
      <c r="BL5" s="589"/>
      <c r="BM5" s="589"/>
      <c r="BN5" s="590"/>
      <c r="BO5" s="641">
        <v>100</v>
      </c>
      <c r="BP5" s="641"/>
      <c r="BQ5" s="641"/>
      <c r="BR5" s="641"/>
      <c r="BS5" s="642">
        <v>257472</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117418</v>
      </c>
      <c r="S6" s="589"/>
      <c r="T6" s="589"/>
      <c r="U6" s="589"/>
      <c r="V6" s="589"/>
      <c r="W6" s="589"/>
      <c r="X6" s="589"/>
      <c r="Y6" s="590"/>
      <c r="Z6" s="641">
        <v>0.8</v>
      </c>
      <c r="AA6" s="641"/>
      <c r="AB6" s="641"/>
      <c r="AC6" s="641"/>
      <c r="AD6" s="642">
        <v>117418</v>
      </c>
      <c r="AE6" s="642"/>
      <c r="AF6" s="642"/>
      <c r="AG6" s="642"/>
      <c r="AH6" s="642"/>
      <c r="AI6" s="642"/>
      <c r="AJ6" s="642"/>
      <c r="AK6" s="642"/>
      <c r="AL6" s="611">
        <v>1.5</v>
      </c>
      <c r="AM6" s="643"/>
      <c r="AN6" s="643"/>
      <c r="AO6" s="644"/>
      <c r="AP6" s="585" t="s">
        <v>210</v>
      </c>
      <c r="AQ6" s="586"/>
      <c r="AR6" s="586"/>
      <c r="AS6" s="586"/>
      <c r="AT6" s="586"/>
      <c r="AU6" s="586"/>
      <c r="AV6" s="586"/>
      <c r="AW6" s="586"/>
      <c r="AX6" s="586"/>
      <c r="AY6" s="586"/>
      <c r="AZ6" s="586"/>
      <c r="BA6" s="586"/>
      <c r="BB6" s="586"/>
      <c r="BC6" s="586"/>
      <c r="BD6" s="586"/>
      <c r="BE6" s="586"/>
      <c r="BF6" s="587"/>
      <c r="BG6" s="588">
        <v>4982374</v>
      </c>
      <c r="BH6" s="589"/>
      <c r="BI6" s="589"/>
      <c r="BJ6" s="589"/>
      <c r="BK6" s="589"/>
      <c r="BL6" s="589"/>
      <c r="BM6" s="589"/>
      <c r="BN6" s="590"/>
      <c r="BO6" s="641">
        <v>100</v>
      </c>
      <c r="BP6" s="641"/>
      <c r="BQ6" s="641"/>
      <c r="BR6" s="641"/>
      <c r="BS6" s="642">
        <v>257472</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174790</v>
      </c>
      <c r="CS6" s="589"/>
      <c r="CT6" s="589"/>
      <c r="CU6" s="589"/>
      <c r="CV6" s="589"/>
      <c r="CW6" s="589"/>
      <c r="CX6" s="589"/>
      <c r="CY6" s="590"/>
      <c r="CZ6" s="641">
        <v>1.3</v>
      </c>
      <c r="DA6" s="641"/>
      <c r="DB6" s="641"/>
      <c r="DC6" s="641"/>
      <c r="DD6" s="594" t="s">
        <v>212</v>
      </c>
      <c r="DE6" s="589"/>
      <c r="DF6" s="589"/>
      <c r="DG6" s="589"/>
      <c r="DH6" s="589"/>
      <c r="DI6" s="589"/>
      <c r="DJ6" s="589"/>
      <c r="DK6" s="589"/>
      <c r="DL6" s="589"/>
      <c r="DM6" s="589"/>
      <c r="DN6" s="589"/>
      <c r="DO6" s="589"/>
      <c r="DP6" s="590"/>
      <c r="DQ6" s="594">
        <v>174790</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9593</v>
      </c>
      <c r="S7" s="589"/>
      <c r="T7" s="589"/>
      <c r="U7" s="589"/>
      <c r="V7" s="589"/>
      <c r="W7" s="589"/>
      <c r="X7" s="589"/>
      <c r="Y7" s="590"/>
      <c r="Z7" s="641">
        <v>0.1</v>
      </c>
      <c r="AA7" s="641"/>
      <c r="AB7" s="641"/>
      <c r="AC7" s="641"/>
      <c r="AD7" s="642">
        <v>9593</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2282541</v>
      </c>
      <c r="BH7" s="589"/>
      <c r="BI7" s="589"/>
      <c r="BJ7" s="589"/>
      <c r="BK7" s="589"/>
      <c r="BL7" s="589"/>
      <c r="BM7" s="589"/>
      <c r="BN7" s="590"/>
      <c r="BO7" s="641">
        <v>45.8</v>
      </c>
      <c r="BP7" s="641"/>
      <c r="BQ7" s="641"/>
      <c r="BR7" s="641"/>
      <c r="BS7" s="642">
        <v>99188</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1941705</v>
      </c>
      <c r="CS7" s="589"/>
      <c r="CT7" s="589"/>
      <c r="CU7" s="589"/>
      <c r="CV7" s="589"/>
      <c r="CW7" s="589"/>
      <c r="CX7" s="589"/>
      <c r="CY7" s="590"/>
      <c r="CZ7" s="641">
        <v>14.8</v>
      </c>
      <c r="DA7" s="641"/>
      <c r="DB7" s="641"/>
      <c r="DC7" s="641"/>
      <c r="DD7" s="594">
        <v>74087</v>
      </c>
      <c r="DE7" s="589"/>
      <c r="DF7" s="589"/>
      <c r="DG7" s="589"/>
      <c r="DH7" s="589"/>
      <c r="DI7" s="589"/>
      <c r="DJ7" s="589"/>
      <c r="DK7" s="589"/>
      <c r="DL7" s="589"/>
      <c r="DM7" s="589"/>
      <c r="DN7" s="589"/>
      <c r="DO7" s="589"/>
      <c r="DP7" s="590"/>
      <c r="DQ7" s="594">
        <v>1730796</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31386</v>
      </c>
      <c r="S8" s="589"/>
      <c r="T8" s="589"/>
      <c r="U8" s="589"/>
      <c r="V8" s="589"/>
      <c r="W8" s="589"/>
      <c r="X8" s="589"/>
      <c r="Y8" s="590"/>
      <c r="Z8" s="641">
        <v>0.2</v>
      </c>
      <c r="AA8" s="641"/>
      <c r="AB8" s="641"/>
      <c r="AC8" s="641"/>
      <c r="AD8" s="642">
        <v>31386</v>
      </c>
      <c r="AE8" s="642"/>
      <c r="AF8" s="642"/>
      <c r="AG8" s="642"/>
      <c r="AH8" s="642"/>
      <c r="AI8" s="642"/>
      <c r="AJ8" s="642"/>
      <c r="AK8" s="642"/>
      <c r="AL8" s="611">
        <v>0.4</v>
      </c>
      <c r="AM8" s="643"/>
      <c r="AN8" s="643"/>
      <c r="AO8" s="644"/>
      <c r="AP8" s="585" t="s">
        <v>217</v>
      </c>
      <c r="AQ8" s="586"/>
      <c r="AR8" s="586"/>
      <c r="AS8" s="586"/>
      <c r="AT8" s="586"/>
      <c r="AU8" s="586"/>
      <c r="AV8" s="586"/>
      <c r="AW8" s="586"/>
      <c r="AX8" s="586"/>
      <c r="AY8" s="586"/>
      <c r="AZ8" s="586"/>
      <c r="BA8" s="586"/>
      <c r="BB8" s="586"/>
      <c r="BC8" s="586"/>
      <c r="BD8" s="586"/>
      <c r="BE8" s="586"/>
      <c r="BF8" s="587"/>
      <c r="BG8" s="588">
        <v>61676</v>
      </c>
      <c r="BH8" s="589"/>
      <c r="BI8" s="589"/>
      <c r="BJ8" s="589"/>
      <c r="BK8" s="589"/>
      <c r="BL8" s="589"/>
      <c r="BM8" s="589"/>
      <c r="BN8" s="590"/>
      <c r="BO8" s="641">
        <v>1.2</v>
      </c>
      <c r="BP8" s="641"/>
      <c r="BQ8" s="641"/>
      <c r="BR8" s="641"/>
      <c r="BS8" s="594" t="s">
        <v>107</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4560796</v>
      </c>
      <c r="CS8" s="589"/>
      <c r="CT8" s="589"/>
      <c r="CU8" s="589"/>
      <c r="CV8" s="589"/>
      <c r="CW8" s="589"/>
      <c r="CX8" s="589"/>
      <c r="CY8" s="590"/>
      <c r="CZ8" s="641">
        <v>34.799999999999997</v>
      </c>
      <c r="DA8" s="641"/>
      <c r="DB8" s="641"/>
      <c r="DC8" s="641"/>
      <c r="DD8" s="594">
        <v>463921</v>
      </c>
      <c r="DE8" s="589"/>
      <c r="DF8" s="589"/>
      <c r="DG8" s="589"/>
      <c r="DH8" s="589"/>
      <c r="DI8" s="589"/>
      <c r="DJ8" s="589"/>
      <c r="DK8" s="589"/>
      <c r="DL8" s="589"/>
      <c r="DM8" s="589"/>
      <c r="DN8" s="589"/>
      <c r="DO8" s="589"/>
      <c r="DP8" s="590"/>
      <c r="DQ8" s="594">
        <v>2093258</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24910</v>
      </c>
      <c r="S9" s="589"/>
      <c r="T9" s="589"/>
      <c r="U9" s="589"/>
      <c r="V9" s="589"/>
      <c r="W9" s="589"/>
      <c r="X9" s="589"/>
      <c r="Y9" s="590"/>
      <c r="Z9" s="641">
        <v>0.2</v>
      </c>
      <c r="AA9" s="641"/>
      <c r="AB9" s="641"/>
      <c r="AC9" s="641"/>
      <c r="AD9" s="642">
        <v>24910</v>
      </c>
      <c r="AE9" s="642"/>
      <c r="AF9" s="642"/>
      <c r="AG9" s="642"/>
      <c r="AH9" s="642"/>
      <c r="AI9" s="642"/>
      <c r="AJ9" s="642"/>
      <c r="AK9" s="642"/>
      <c r="AL9" s="611">
        <v>0.3</v>
      </c>
      <c r="AM9" s="643"/>
      <c r="AN9" s="643"/>
      <c r="AO9" s="644"/>
      <c r="AP9" s="585" t="s">
        <v>220</v>
      </c>
      <c r="AQ9" s="586"/>
      <c r="AR9" s="586"/>
      <c r="AS9" s="586"/>
      <c r="AT9" s="586"/>
      <c r="AU9" s="586"/>
      <c r="AV9" s="586"/>
      <c r="AW9" s="586"/>
      <c r="AX9" s="586"/>
      <c r="AY9" s="586"/>
      <c r="AZ9" s="586"/>
      <c r="BA9" s="586"/>
      <c r="BB9" s="586"/>
      <c r="BC9" s="586"/>
      <c r="BD9" s="586"/>
      <c r="BE9" s="586"/>
      <c r="BF9" s="587"/>
      <c r="BG9" s="588">
        <v>1615101</v>
      </c>
      <c r="BH9" s="589"/>
      <c r="BI9" s="589"/>
      <c r="BJ9" s="589"/>
      <c r="BK9" s="589"/>
      <c r="BL9" s="589"/>
      <c r="BM9" s="589"/>
      <c r="BN9" s="590"/>
      <c r="BO9" s="641">
        <v>32.4</v>
      </c>
      <c r="BP9" s="641"/>
      <c r="BQ9" s="641"/>
      <c r="BR9" s="641"/>
      <c r="BS9" s="594" t="s">
        <v>107</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1012292</v>
      </c>
      <c r="CS9" s="589"/>
      <c r="CT9" s="589"/>
      <c r="CU9" s="589"/>
      <c r="CV9" s="589"/>
      <c r="CW9" s="589"/>
      <c r="CX9" s="589"/>
      <c r="CY9" s="590"/>
      <c r="CZ9" s="641">
        <v>7.7</v>
      </c>
      <c r="DA9" s="641"/>
      <c r="DB9" s="641"/>
      <c r="DC9" s="641"/>
      <c r="DD9" s="594">
        <v>14645</v>
      </c>
      <c r="DE9" s="589"/>
      <c r="DF9" s="589"/>
      <c r="DG9" s="589"/>
      <c r="DH9" s="589"/>
      <c r="DI9" s="589"/>
      <c r="DJ9" s="589"/>
      <c r="DK9" s="589"/>
      <c r="DL9" s="589"/>
      <c r="DM9" s="589"/>
      <c r="DN9" s="589"/>
      <c r="DO9" s="589"/>
      <c r="DP9" s="590"/>
      <c r="DQ9" s="594">
        <v>967604</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629211</v>
      </c>
      <c r="S10" s="589"/>
      <c r="T10" s="589"/>
      <c r="U10" s="589"/>
      <c r="V10" s="589"/>
      <c r="W10" s="589"/>
      <c r="X10" s="589"/>
      <c r="Y10" s="590"/>
      <c r="Z10" s="641">
        <v>4.5</v>
      </c>
      <c r="AA10" s="641"/>
      <c r="AB10" s="641"/>
      <c r="AC10" s="641"/>
      <c r="AD10" s="642">
        <v>629211</v>
      </c>
      <c r="AE10" s="642"/>
      <c r="AF10" s="642"/>
      <c r="AG10" s="642"/>
      <c r="AH10" s="642"/>
      <c r="AI10" s="642"/>
      <c r="AJ10" s="642"/>
      <c r="AK10" s="642"/>
      <c r="AL10" s="611">
        <v>8.1999999999999993</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99190</v>
      </c>
      <c r="BH10" s="589"/>
      <c r="BI10" s="589"/>
      <c r="BJ10" s="589"/>
      <c r="BK10" s="589"/>
      <c r="BL10" s="589"/>
      <c r="BM10" s="589"/>
      <c r="BN10" s="590"/>
      <c r="BO10" s="641">
        <v>2</v>
      </c>
      <c r="BP10" s="641"/>
      <c r="BQ10" s="641"/>
      <c r="BR10" s="641"/>
      <c r="BS10" s="594">
        <v>16483</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40430</v>
      </c>
      <c r="CS10" s="589"/>
      <c r="CT10" s="589"/>
      <c r="CU10" s="589"/>
      <c r="CV10" s="589"/>
      <c r="CW10" s="589"/>
      <c r="CX10" s="589"/>
      <c r="CY10" s="590"/>
      <c r="CZ10" s="641">
        <v>0.3</v>
      </c>
      <c r="DA10" s="641"/>
      <c r="DB10" s="641"/>
      <c r="DC10" s="641"/>
      <c r="DD10" s="594" t="s">
        <v>107</v>
      </c>
      <c r="DE10" s="589"/>
      <c r="DF10" s="589"/>
      <c r="DG10" s="589"/>
      <c r="DH10" s="589"/>
      <c r="DI10" s="589"/>
      <c r="DJ10" s="589"/>
      <c r="DK10" s="589"/>
      <c r="DL10" s="589"/>
      <c r="DM10" s="589"/>
      <c r="DN10" s="589"/>
      <c r="DO10" s="589"/>
      <c r="DP10" s="590"/>
      <c r="DQ10" s="594">
        <v>13380</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107</v>
      </c>
      <c r="S11" s="589"/>
      <c r="T11" s="589"/>
      <c r="U11" s="589"/>
      <c r="V11" s="589"/>
      <c r="W11" s="589"/>
      <c r="X11" s="589"/>
      <c r="Y11" s="590"/>
      <c r="Z11" s="641" t="s">
        <v>107</v>
      </c>
      <c r="AA11" s="641"/>
      <c r="AB11" s="641"/>
      <c r="AC11" s="641"/>
      <c r="AD11" s="642" t="s">
        <v>107</v>
      </c>
      <c r="AE11" s="642"/>
      <c r="AF11" s="642"/>
      <c r="AG11" s="642"/>
      <c r="AH11" s="642"/>
      <c r="AI11" s="642"/>
      <c r="AJ11" s="642"/>
      <c r="AK11" s="642"/>
      <c r="AL11" s="611" t="s">
        <v>107</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506574</v>
      </c>
      <c r="BH11" s="589"/>
      <c r="BI11" s="589"/>
      <c r="BJ11" s="589"/>
      <c r="BK11" s="589"/>
      <c r="BL11" s="589"/>
      <c r="BM11" s="589"/>
      <c r="BN11" s="590"/>
      <c r="BO11" s="641">
        <v>10.199999999999999</v>
      </c>
      <c r="BP11" s="641"/>
      <c r="BQ11" s="641"/>
      <c r="BR11" s="641"/>
      <c r="BS11" s="594">
        <v>82705</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523588</v>
      </c>
      <c r="CS11" s="589"/>
      <c r="CT11" s="589"/>
      <c r="CU11" s="589"/>
      <c r="CV11" s="589"/>
      <c r="CW11" s="589"/>
      <c r="CX11" s="589"/>
      <c r="CY11" s="590"/>
      <c r="CZ11" s="641">
        <v>4</v>
      </c>
      <c r="DA11" s="641"/>
      <c r="DB11" s="641"/>
      <c r="DC11" s="641"/>
      <c r="DD11" s="594">
        <v>176313</v>
      </c>
      <c r="DE11" s="589"/>
      <c r="DF11" s="589"/>
      <c r="DG11" s="589"/>
      <c r="DH11" s="589"/>
      <c r="DI11" s="589"/>
      <c r="DJ11" s="589"/>
      <c r="DK11" s="589"/>
      <c r="DL11" s="589"/>
      <c r="DM11" s="589"/>
      <c r="DN11" s="589"/>
      <c r="DO11" s="589"/>
      <c r="DP11" s="590"/>
      <c r="DQ11" s="594">
        <v>365573</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2398256</v>
      </c>
      <c r="BH12" s="589"/>
      <c r="BI12" s="589"/>
      <c r="BJ12" s="589"/>
      <c r="BK12" s="589"/>
      <c r="BL12" s="589"/>
      <c r="BM12" s="589"/>
      <c r="BN12" s="590"/>
      <c r="BO12" s="641">
        <v>48.1</v>
      </c>
      <c r="BP12" s="641"/>
      <c r="BQ12" s="641"/>
      <c r="BR12" s="641"/>
      <c r="BS12" s="594">
        <v>158284</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644828</v>
      </c>
      <c r="CS12" s="589"/>
      <c r="CT12" s="589"/>
      <c r="CU12" s="589"/>
      <c r="CV12" s="589"/>
      <c r="CW12" s="589"/>
      <c r="CX12" s="589"/>
      <c r="CY12" s="590"/>
      <c r="CZ12" s="641">
        <v>4.9000000000000004</v>
      </c>
      <c r="DA12" s="641"/>
      <c r="DB12" s="641"/>
      <c r="DC12" s="641"/>
      <c r="DD12" s="594">
        <v>71635</v>
      </c>
      <c r="DE12" s="589"/>
      <c r="DF12" s="589"/>
      <c r="DG12" s="589"/>
      <c r="DH12" s="589"/>
      <c r="DI12" s="589"/>
      <c r="DJ12" s="589"/>
      <c r="DK12" s="589"/>
      <c r="DL12" s="589"/>
      <c r="DM12" s="589"/>
      <c r="DN12" s="589"/>
      <c r="DO12" s="589"/>
      <c r="DP12" s="590"/>
      <c r="DQ12" s="594">
        <v>310865</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23162</v>
      </c>
      <c r="S13" s="589"/>
      <c r="T13" s="589"/>
      <c r="U13" s="589"/>
      <c r="V13" s="589"/>
      <c r="W13" s="589"/>
      <c r="X13" s="589"/>
      <c r="Y13" s="590"/>
      <c r="Z13" s="641">
        <v>0.2</v>
      </c>
      <c r="AA13" s="641"/>
      <c r="AB13" s="641"/>
      <c r="AC13" s="641"/>
      <c r="AD13" s="642">
        <v>23162</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2397909</v>
      </c>
      <c r="BH13" s="589"/>
      <c r="BI13" s="589"/>
      <c r="BJ13" s="589"/>
      <c r="BK13" s="589"/>
      <c r="BL13" s="589"/>
      <c r="BM13" s="589"/>
      <c r="BN13" s="590"/>
      <c r="BO13" s="641">
        <v>48.1</v>
      </c>
      <c r="BP13" s="641"/>
      <c r="BQ13" s="641"/>
      <c r="BR13" s="641"/>
      <c r="BS13" s="594">
        <v>158284</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1483077</v>
      </c>
      <c r="CS13" s="589"/>
      <c r="CT13" s="589"/>
      <c r="CU13" s="589"/>
      <c r="CV13" s="589"/>
      <c r="CW13" s="589"/>
      <c r="CX13" s="589"/>
      <c r="CY13" s="590"/>
      <c r="CZ13" s="641">
        <v>11.3</v>
      </c>
      <c r="DA13" s="641"/>
      <c r="DB13" s="641"/>
      <c r="DC13" s="641"/>
      <c r="DD13" s="594">
        <v>617204</v>
      </c>
      <c r="DE13" s="589"/>
      <c r="DF13" s="589"/>
      <c r="DG13" s="589"/>
      <c r="DH13" s="589"/>
      <c r="DI13" s="589"/>
      <c r="DJ13" s="589"/>
      <c r="DK13" s="589"/>
      <c r="DL13" s="589"/>
      <c r="DM13" s="589"/>
      <c r="DN13" s="589"/>
      <c r="DO13" s="589"/>
      <c r="DP13" s="590"/>
      <c r="DQ13" s="594">
        <v>1111929</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73954</v>
      </c>
      <c r="BH14" s="589"/>
      <c r="BI14" s="589"/>
      <c r="BJ14" s="589"/>
      <c r="BK14" s="589"/>
      <c r="BL14" s="589"/>
      <c r="BM14" s="589"/>
      <c r="BN14" s="590"/>
      <c r="BO14" s="641">
        <v>1.5</v>
      </c>
      <c r="BP14" s="641"/>
      <c r="BQ14" s="641"/>
      <c r="BR14" s="641"/>
      <c r="BS14" s="594" t="s">
        <v>107</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435039</v>
      </c>
      <c r="CS14" s="589"/>
      <c r="CT14" s="589"/>
      <c r="CU14" s="589"/>
      <c r="CV14" s="589"/>
      <c r="CW14" s="589"/>
      <c r="CX14" s="589"/>
      <c r="CY14" s="590"/>
      <c r="CZ14" s="641">
        <v>3.3</v>
      </c>
      <c r="DA14" s="641"/>
      <c r="DB14" s="641"/>
      <c r="DC14" s="641"/>
      <c r="DD14" s="594">
        <v>20381</v>
      </c>
      <c r="DE14" s="589"/>
      <c r="DF14" s="589"/>
      <c r="DG14" s="589"/>
      <c r="DH14" s="589"/>
      <c r="DI14" s="589"/>
      <c r="DJ14" s="589"/>
      <c r="DK14" s="589"/>
      <c r="DL14" s="589"/>
      <c r="DM14" s="589"/>
      <c r="DN14" s="589"/>
      <c r="DO14" s="589"/>
      <c r="DP14" s="590"/>
      <c r="DQ14" s="594">
        <v>419557</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17156</v>
      </c>
      <c r="S15" s="589"/>
      <c r="T15" s="589"/>
      <c r="U15" s="589"/>
      <c r="V15" s="589"/>
      <c r="W15" s="589"/>
      <c r="X15" s="589"/>
      <c r="Y15" s="590"/>
      <c r="Z15" s="641">
        <v>0.1</v>
      </c>
      <c r="AA15" s="641"/>
      <c r="AB15" s="641"/>
      <c r="AC15" s="641"/>
      <c r="AD15" s="642">
        <v>17156</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227623</v>
      </c>
      <c r="BH15" s="589"/>
      <c r="BI15" s="589"/>
      <c r="BJ15" s="589"/>
      <c r="BK15" s="589"/>
      <c r="BL15" s="589"/>
      <c r="BM15" s="589"/>
      <c r="BN15" s="590"/>
      <c r="BO15" s="641">
        <v>4.5999999999999996</v>
      </c>
      <c r="BP15" s="641"/>
      <c r="BQ15" s="641"/>
      <c r="BR15" s="641"/>
      <c r="BS15" s="594" t="s">
        <v>107</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1298859</v>
      </c>
      <c r="CS15" s="589"/>
      <c r="CT15" s="589"/>
      <c r="CU15" s="589"/>
      <c r="CV15" s="589"/>
      <c r="CW15" s="589"/>
      <c r="CX15" s="589"/>
      <c r="CY15" s="590"/>
      <c r="CZ15" s="641">
        <v>9.9</v>
      </c>
      <c r="DA15" s="641"/>
      <c r="DB15" s="641"/>
      <c r="DC15" s="641"/>
      <c r="DD15" s="594">
        <v>374708</v>
      </c>
      <c r="DE15" s="589"/>
      <c r="DF15" s="589"/>
      <c r="DG15" s="589"/>
      <c r="DH15" s="589"/>
      <c r="DI15" s="589"/>
      <c r="DJ15" s="589"/>
      <c r="DK15" s="589"/>
      <c r="DL15" s="589"/>
      <c r="DM15" s="589"/>
      <c r="DN15" s="589"/>
      <c r="DO15" s="589"/>
      <c r="DP15" s="590"/>
      <c r="DQ15" s="594">
        <v>994043</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2316714</v>
      </c>
      <c r="S16" s="589"/>
      <c r="T16" s="589"/>
      <c r="U16" s="589"/>
      <c r="V16" s="589"/>
      <c r="W16" s="589"/>
      <c r="X16" s="589"/>
      <c r="Y16" s="590"/>
      <c r="Z16" s="641">
        <v>16.5</v>
      </c>
      <c r="AA16" s="641"/>
      <c r="AB16" s="641"/>
      <c r="AC16" s="641"/>
      <c r="AD16" s="642">
        <v>1740595</v>
      </c>
      <c r="AE16" s="642"/>
      <c r="AF16" s="642"/>
      <c r="AG16" s="642"/>
      <c r="AH16" s="642"/>
      <c r="AI16" s="642"/>
      <c r="AJ16" s="642"/>
      <c r="AK16" s="642"/>
      <c r="AL16" s="611">
        <v>22.8</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107</v>
      </c>
      <c r="BH16" s="589"/>
      <c r="BI16" s="589"/>
      <c r="BJ16" s="589"/>
      <c r="BK16" s="589"/>
      <c r="BL16" s="589"/>
      <c r="BM16" s="589"/>
      <c r="BN16" s="590"/>
      <c r="BO16" s="641" t="s">
        <v>107</v>
      </c>
      <c r="BP16" s="641"/>
      <c r="BQ16" s="641"/>
      <c r="BR16" s="641"/>
      <c r="BS16" s="594" t="s">
        <v>107</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666</v>
      </c>
      <c r="CS16" s="589"/>
      <c r="CT16" s="589"/>
      <c r="CU16" s="589"/>
      <c r="CV16" s="589"/>
      <c r="CW16" s="589"/>
      <c r="CX16" s="589"/>
      <c r="CY16" s="590"/>
      <c r="CZ16" s="641">
        <v>0</v>
      </c>
      <c r="DA16" s="641"/>
      <c r="DB16" s="641"/>
      <c r="DC16" s="641"/>
      <c r="DD16" s="594" t="s">
        <v>107</v>
      </c>
      <c r="DE16" s="589"/>
      <c r="DF16" s="589"/>
      <c r="DG16" s="589"/>
      <c r="DH16" s="589"/>
      <c r="DI16" s="589"/>
      <c r="DJ16" s="589"/>
      <c r="DK16" s="589"/>
      <c r="DL16" s="589"/>
      <c r="DM16" s="589"/>
      <c r="DN16" s="589"/>
      <c r="DO16" s="589"/>
      <c r="DP16" s="590"/>
      <c r="DQ16" s="594">
        <v>192</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1740595</v>
      </c>
      <c r="S17" s="589"/>
      <c r="T17" s="589"/>
      <c r="U17" s="589"/>
      <c r="V17" s="589"/>
      <c r="W17" s="589"/>
      <c r="X17" s="589"/>
      <c r="Y17" s="590"/>
      <c r="Z17" s="641">
        <v>12.4</v>
      </c>
      <c r="AA17" s="641"/>
      <c r="AB17" s="641"/>
      <c r="AC17" s="641"/>
      <c r="AD17" s="642">
        <v>1740595</v>
      </c>
      <c r="AE17" s="642"/>
      <c r="AF17" s="642"/>
      <c r="AG17" s="642"/>
      <c r="AH17" s="642"/>
      <c r="AI17" s="642"/>
      <c r="AJ17" s="642"/>
      <c r="AK17" s="642"/>
      <c r="AL17" s="611">
        <v>22.8</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972971</v>
      </c>
      <c r="CS17" s="589"/>
      <c r="CT17" s="589"/>
      <c r="CU17" s="589"/>
      <c r="CV17" s="589"/>
      <c r="CW17" s="589"/>
      <c r="CX17" s="589"/>
      <c r="CY17" s="590"/>
      <c r="CZ17" s="641">
        <v>7.4</v>
      </c>
      <c r="DA17" s="641"/>
      <c r="DB17" s="641"/>
      <c r="DC17" s="641"/>
      <c r="DD17" s="594" t="s">
        <v>107</v>
      </c>
      <c r="DE17" s="589"/>
      <c r="DF17" s="589"/>
      <c r="DG17" s="589"/>
      <c r="DH17" s="589"/>
      <c r="DI17" s="589"/>
      <c r="DJ17" s="589"/>
      <c r="DK17" s="589"/>
      <c r="DL17" s="589"/>
      <c r="DM17" s="589"/>
      <c r="DN17" s="589"/>
      <c r="DO17" s="589"/>
      <c r="DP17" s="590"/>
      <c r="DQ17" s="594">
        <v>941245</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576118</v>
      </c>
      <c r="S18" s="589"/>
      <c r="T18" s="589"/>
      <c r="U18" s="589"/>
      <c r="V18" s="589"/>
      <c r="W18" s="589"/>
      <c r="X18" s="589"/>
      <c r="Y18" s="590"/>
      <c r="Z18" s="641">
        <v>4.0999999999999996</v>
      </c>
      <c r="AA18" s="641"/>
      <c r="AB18" s="641"/>
      <c r="AC18" s="641"/>
      <c r="AD18" s="642" t="s">
        <v>107</v>
      </c>
      <c r="AE18" s="642"/>
      <c r="AF18" s="642"/>
      <c r="AG18" s="642"/>
      <c r="AH18" s="642"/>
      <c r="AI18" s="642"/>
      <c r="AJ18" s="642"/>
      <c r="AK18" s="642"/>
      <c r="AL18" s="611" t="s">
        <v>107</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107</v>
      </c>
      <c r="AE19" s="642"/>
      <c r="AF19" s="642"/>
      <c r="AG19" s="642"/>
      <c r="AH19" s="642"/>
      <c r="AI19" s="642"/>
      <c r="AJ19" s="642"/>
      <c r="AK19" s="642"/>
      <c r="AL19" s="611" t="s">
        <v>107</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107</v>
      </c>
      <c r="BH19" s="589"/>
      <c r="BI19" s="589"/>
      <c r="BJ19" s="589"/>
      <c r="BK19" s="589"/>
      <c r="BL19" s="589"/>
      <c r="BM19" s="589"/>
      <c r="BN19" s="590"/>
      <c r="BO19" s="641" t="s">
        <v>107</v>
      </c>
      <c r="BP19" s="641"/>
      <c r="BQ19" s="641"/>
      <c r="BR19" s="641"/>
      <c r="BS19" s="594" t="s">
        <v>107</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8151924</v>
      </c>
      <c r="S20" s="589"/>
      <c r="T20" s="589"/>
      <c r="U20" s="589"/>
      <c r="V20" s="589"/>
      <c r="W20" s="589"/>
      <c r="X20" s="589"/>
      <c r="Y20" s="590"/>
      <c r="Z20" s="641">
        <v>58</v>
      </c>
      <c r="AA20" s="641"/>
      <c r="AB20" s="641"/>
      <c r="AC20" s="641"/>
      <c r="AD20" s="642">
        <v>7575805</v>
      </c>
      <c r="AE20" s="642"/>
      <c r="AF20" s="642"/>
      <c r="AG20" s="642"/>
      <c r="AH20" s="642"/>
      <c r="AI20" s="642"/>
      <c r="AJ20" s="642"/>
      <c r="AK20" s="642"/>
      <c r="AL20" s="611">
        <v>99.3</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107</v>
      </c>
      <c r="BH20" s="589"/>
      <c r="BI20" s="589"/>
      <c r="BJ20" s="589"/>
      <c r="BK20" s="589"/>
      <c r="BL20" s="589"/>
      <c r="BM20" s="589"/>
      <c r="BN20" s="590"/>
      <c r="BO20" s="641" t="s">
        <v>107</v>
      </c>
      <c r="BP20" s="641"/>
      <c r="BQ20" s="641"/>
      <c r="BR20" s="641"/>
      <c r="BS20" s="594" t="s">
        <v>107</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13089041</v>
      </c>
      <c r="CS20" s="589"/>
      <c r="CT20" s="589"/>
      <c r="CU20" s="589"/>
      <c r="CV20" s="589"/>
      <c r="CW20" s="589"/>
      <c r="CX20" s="589"/>
      <c r="CY20" s="590"/>
      <c r="CZ20" s="641">
        <v>100</v>
      </c>
      <c r="DA20" s="641"/>
      <c r="DB20" s="641"/>
      <c r="DC20" s="641"/>
      <c r="DD20" s="594">
        <v>1812894</v>
      </c>
      <c r="DE20" s="589"/>
      <c r="DF20" s="589"/>
      <c r="DG20" s="589"/>
      <c r="DH20" s="589"/>
      <c r="DI20" s="589"/>
      <c r="DJ20" s="589"/>
      <c r="DK20" s="589"/>
      <c r="DL20" s="589"/>
      <c r="DM20" s="589"/>
      <c r="DN20" s="589"/>
      <c r="DO20" s="589"/>
      <c r="DP20" s="590"/>
      <c r="DQ20" s="594">
        <v>9123232</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4334</v>
      </c>
      <c r="S21" s="589"/>
      <c r="T21" s="589"/>
      <c r="U21" s="589"/>
      <c r="V21" s="589"/>
      <c r="W21" s="589"/>
      <c r="X21" s="589"/>
      <c r="Y21" s="590"/>
      <c r="Z21" s="641">
        <v>0</v>
      </c>
      <c r="AA21" s="641"/>
      <c r="AB21" s="641"/>
      <c r="AC21" s="641"/>
      <c r="AD21" s="642">
        <v>4334</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107</v>
      </c>
      <c r="BH21" s="589"/>
      <c r="BI21" s="589"/>
      <c r="BJ21" s="589"/>
      <c r="BK21" s="589"/>
      <c r="BL21" s="589"/>
      <c r="BM21" s="589"/>
      <c r="BN21" s="590"/>
      <c r="BO21" s="641" t="s">
        <v>107</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177538</v>
      </c>
      <c r="S22" s="589"/>
      <c r="T22" s="589"/>
      <c r="U22" s="589"/>
      <c r="V22" s="589"/>
      <c r="W22" s="589"/>
      <c r="X22" s="589"/>
      <c r="Y22" s="590"/>
      <c r="Z22" s="641">
        <v>1.3</v>
      </c>
      <c r="AA22" s="641"/>
      <c r="AB22" s="641"/>
      <c r="AC22" s="641"/>
      <c r="AD22" s="642" t="s">
        <v>107</v>
      </c>
      <c r="AE22" s="642"/>
      <c r="AF22" s="642"/>
      <c r="AG22" s="642"/>
      <c r="AH22" s="642"/>
      <c r="AI22" s="642"/>
      <c r="AJ22" s="642"/>
      <c r="AK22" s="642"/>
      <c r="AL22" s="611" t="s">
        <v>107</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186529</v>
      </c>
      <c r="S23" s="589"/>
      <c r="T23" s="589"/>
      <c r="U23" s="589"/>
      <c r="V23" s="589"/>
      <c r="W23" s="589"/>
      <c r="X23" s="589"/>
      <c r="Y23" s="590"/>
      <c r="Z23" s="641">
        <v>1.3</v>
      </c>
      <c r="AA23" s="641"/>
      <c r="AB23" s="641"/>
      <c r="AC23" s="641"/>
      <c r="AD23" s="642">
        <v>31740</v>
      </c>
      <c r="AE23" s="642"/>
      <c r="AF23" s="642"/>
      <c r="AG23" s="642"/>
      <c r="AH23" s="642"/>
      <c r="AI23" s="642"/>
      <c r="AJ23" s="642"/>
      <c r="AK23" s="642"/>
      <c r="AL23" s="611">
        <v>0.4</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31050</v>
      </c>
      <c r="S24" s="589"/>
      <c r="T24" s="589"/>
      <c r="U24" s="589"/>
      <c r="V24" s="589"/>
      <c r="W24" s="589"/>
      <c r="X24" s="589"/>
      <c r="Y24" s="590"/>
      <c r="Z24" s="641">
        <v>0.2</v>
      </c>
      <c r="AA24" s="641"/>
      <c r="AB24" s="641"/>
      <c r="AC24" s="641"/>
      <c r="AD24" s="642" t="s">
        <v>107</v>
      </c>
      <c r="AE24" s="642"/>
      <c r="AF24" s="642"/>
      <c r="AG24" s="642"/>
      <c r="AH24" s="642"/>
      <c r="AI24" s="642"/>
      <c r="AJ24" s="642"/>
      <c r="AK24" s="642"/>
      <c r="AL24" s="611" t="s">
        <v>107</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5075775</v>
      </c>
      <c r="CS24" s="639"/>
      <c r="CT24" s="639"/>
      <c r="CU24" s="639"/>
      <c r="CV24" s="639"/>
      <c r="CW24" s="639"/>
      <c r="CX24" s="639"/>
      <c r="CY24" s="686"/>
      <c r="CZ24" s="690">
        <v>38.799999999999997</v>
      </c>
      <c r="DA24" s="691"/>
      <c r="DB24" s="691"/>
      <c r="DC24" s="692"/>
      <c r="DD24" s="685">
        <v>3086316</v>
      </c>
      <c r="DE24" s="639"/>
      <c r="DF24" s="639"/>
      <c r="DG24" s="639"/>
      <c r="DH24" s="639"/>
      <c r="DI24" s="639"/>
      <c r="DJ24" s="639"/>
      <c r="DK24" s="686"/>
      <c r="DL24" s="685">
        <v>3068615</v>
      </c>
      <c r="DM24" s="639"/>
      <c r="DN24" s="639"/>
      <c r="DO24" s="639"/>
      <c r="DP24" s="639"/>
      <c r="DQ24" s="639"/>
      <c r="DR24" s="639"/>
      <c r="DS24" s="639"/>
      <c r="DT24" s="639"/>
      <c r="DU24" s="639"/>
      <c r="DV24" s="686"/>
      <c r="DW24" s="687">
        <v>37.5</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1517957</v>
      </c>
      <c r="S25" s="589"/>
      <c r="T25" s="589"/>
      <c r="U25" s="589"/>
      <c r="V25" s="589"/>
      <c r="W25" s="589"/>
      <c r="X25" s="589"/>
      <c r="Y25" s="590"/>
      <c r="Z25" s="641">
        <v>10.8</v>
      </c>
      <c r="AA25" s="641"/>
      <c r="AB25" s="641"/>
      <c r="AC25" s="641"/>
      <c r="AD25" s="642" t="s">
        <v>107</v>
      </c>
      <c r="AE25" s="642"/>
      <c r="AF25" s="642"/>
      <c r="AG25" s="642"/>
      <c r="AH25" s="642"/>
      <c r="AI25" s="642"/>
      <c r="AJ25" s="642"/>
      <c r="AK25" s="642"/>
      <c r="AL25" s="611" t="s">
        <v>107</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1498394</v>
      </c>
      <c r="CS25" s="607"/>
      <c r="CT25" s="607"/>
      <c r="CU25" s="607"/>
      <c r="CV25" s="607"/>
      <c r="CW25" s="607"/>
      <c r="CX25" s="607"/>
      <c r="CY25" s="608"/>
      <c r="CZ25" s="591">
        <v>11.4</v>
      </c>
      <c r="DA25" s="609"/>
      <c r="DB25" s="609"/>
      <c r="DC25" s="610"/>
      <c r="DD25" s="594">
        <v>1359055</v>
      </c>
      <c r="DE25" s="607"/>
      <c r="DF25" s="607"/>
      <c r="DG25" s="607"/>
      <c r="DH25" s="607"/>
      <c r="DI25" s="607"/>
      <c r="DJ25" s="607"/>
      <c r="DK25" s="608"/>
      <c r="DL25" s="594">
        <v>1342637</v>
      </c>
      <c r="DM25" s="607"/>
      <c r="DN25" s="607"/>
      <c r="DO25" s="607"/>
      <c r="DP25" s="607"/>
      <c r="DQ25" s="607"/>
      <c r="DR25" s="607"/>
      <c r="DS25" s="607"/>
      <c r="DT25" s="607"/>
      <c r="DU25" s="607"/>
      <c r="DV25" s="608"/>
      <c r="DW25" s="611">
        <v>16.399999999999999</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907552</v>
      </c>
      <c r="CS26" s="589"/>
      <c r="CT26" s="589"/>
      <c r="CU26" s="589"/>
      <c r="CV26" s="589"/>
      <c r="CW26" s="589"/>
      <c r="CX26" s="589"/>
      <c r="CY26" s="590"/>
      <c r="CZ26" s="591">
        <v>6.9</v>
      </c>
      <c r="DA26" s="609"/>
      <c r="DB26" s="609"/>
      <c r="DC26" s="610"/>
      <c r="DD26" s="594">
        <v>782759</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1056480</v>
      </c>
      <c r="S27" s="589"/>
      <c r="T27" s="589"/>
      <c r="U27" s="589"/>
      <c r="V27" s="589"/>
      <c r="W27" s="589"/>
      <c r="X27" s="589"/>
      <c r="Y27" s="590"/>
      <c r="Z27" s="641">
        <v>7.5</v>
      </c>
      <c r="AA27" s="641"/>
      <c r="AB27" s="641"/>
      <c r="AC27" s="641"/>
      <c r="AD27" s="642" t="s">
        <v>107</v>
      </c>
      <c r="AE27" s="642"/>
      <c r="AF27" s="642"/>
      <c r="AG27" s="642"/>
      <c r="AH27" s="642"/>
      <c r="AI27" s="642"/>
      <c r="AJ27" s="642"/>
      <c r="AK27" s="642"/>
      <c r="AL27" s="611" t="s">
        <v>107</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4982374</v>
      </c>
      <c r="BH27" s="589"/>
      <c r="BI27" s="589"/>
      <c r="BJ27" s="589"/>
      <c r="BK27" s="589"/>
      <c r="BL27" s="589"/>
      <c r="BM27" s="589"/>
      <c r="BN27" s="590"/>
      <c r="BO27" s="641">
        <v>100</v>
      </c>
      <c r="BP27" s="641"/>
      <c r="BQ27" s="641"/>
      <c r="BR27" s="641"/>
      <c r="BS27" s="594">
        <v>257472</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2604465</v>
      </c>
      <c r="CS27" s="607"/>
      <c r="CT27" s="607"/>
      <c r="CU27" s="607"/>
      <c r="CV27" s="607"/>
      <c r="CW27" s="607"/>
      <c r="CX27" s="607"/>
      <c r="CY27" s="608"/>
      <c r="CZ27" s="591">
        <v>19.899999999999999</v>
      </c>
      <c r="DA27" s="609"/>
      <c r="DB27" s="609"/>
      <c r="DC27" s="610"/>
      <c r="DD27" s="594">
        <v>786071</v>
      </c>
      <c r="DE27" s="607"/>
      <c r="DF27" s="607"/>
      <c r="DG27" s="607"/>
      <c r="DH27" s="607"/>
      <c r="DI27" s="607"/>
      <c r="DJ27" s="607"/>
      <c r="DK27" s="608"/>
      <c r="DL27" s="594">
        <v>784788</v>
      </c>
      <c r="DM27" s="607"/>
      <c r="DN27" s="607"/>
      <c r="DO27" s="607"/>
      <c r="DP27" s="607"/>
      <c r="DQ27" s="607"/>
      <c r="DR27" s="607"/>
      <c r="DS27" s="607"/>
      <c r="DT27" s="607"/>
      <c r="DU27" s="607"/>
      <c r="DV27" s="608"/>
      <c r="DW27" s="611">
        <v>9.6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48420</v>
      </c>
      <c r="S28" s="589"/>
      <c r="T28" s="589"/>
      <c r="U28" s="589"/>
      <c r="V28" s="589"/>
      <c r="W28" s="589"/>
      <c r="X28" s="589"/>
      <c r="Y28" s="590"/>
      <c r="Z28" s="641">
        <v>0.3</v>
      </c>
      <c r="AA28" s="641"/>
      <c r="AB28" s="641"/>
      <c r="AC28" s="641"/>
      <c r="AD28" s="642">
        <v>3014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972916</v>
      </c>
      <c r="CS28" s="589"/>
      <c r="CT28" s="589"/>
      <c r="CU28" s="589"/>
      <c r="CV28" s="589"/>
      <c r="CW28" s="589"/>
      <c r="CX28" s="589"/>
      <c r="CY28" s="590"/>
      <c r="CZ28" s="591">
        <v>7.4</v>
      </c>
      <c r="DA28" s="609"/>
      <c r="DB28" s="609"/>
      <c r="DC28" s="610"/>
      <c r="DD28" s="594">
        <v>941190</v>
      </c>
      <c r="DE28" s="589"/>
      <c r="DF28" s="589"/>
      <c r="DG28" s="589"/>
      <c r="DH28" s="589"/>
      <c r="DI28" s="589"/>
      <c r="DJ28" s="589"/>
      <c r="DK28" s="590"/>
      <c r="DL28" s="594">
        <v>941190</v>
      </c>
      <c r="DM28" s="589"/>
      <c r="DN28" s="589"/>
      <c r="DO28" s="589"/>
      <c r="DP28" s="589"/>
      <c r="DQ28" s="589"/>
      <c r="DR28" s="589"/>
      <c r="DS28" s="589"/>
      <c r="DT28" s="589"/>
      <c r="DU28" s="589"/>
      <c r="DV28" s="590"/>
      <c r="DW28" s="611">
        <v>11.5</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29206</v>
      </c>
      <c r="S29" s="589"/>
      <c r="T29" s="589"/>
      <c r="U29" s="589"/>
      <c r="V29" s="589"/>
      <c r="W29" s="589"/>
      <c r="X29" s="589"/>
      <c r="Y29" s="590"/>
      <c r="Z29" s="641">
        <v>0.2</v>
      </c>
      <c r="AA29" s="641"/>
      <c r="AB29" s="641"/>
      <c r="AC29" s="641"/>
      <c r="AD29" s="642" t="s">
        <v>107</v>
      </c>
      <c r="AE29" s="642"/>
      <c r="AF29" s="642"/>
      <c r="AG29" s="642"/>
      <c r="AH29" s="642"/>
      <c r="AI29" s="642"/>
      <c r="AJ29" s="642"/>
      <c r="AK29" s="642"/>
      <c r="AL29" s="611" t="s">
        <v>107</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972916</v>
      </c>
      <c r="CS29" s="607"/>
      <c r="CT29" s="607"/>
      <c r="CU29" s="607"/>
      <c r="CV29" s="607"/>
      <c r="CW29" s="607"/>
      <c r="CX29" s="607"/>
      <c r="CY29" s="608"/>
      <c r="CZ29" s="591">
        <v>7.4</v>
      </c>
      <c r="DA29" s="609"/>
      <c r="DB29" s="609"/>
      <c r="DC29" s="610"/>
      <c r="DD29" s="594">
        <v>941190</v>
      </c>
      <c r="DE29" s="607"/>
      <c r="DF29" s="607"/>
      <c r="DG29" s="607"/>
      <c r="DH29" s="607"/>
      <c r="DI29" s="607"/>
      <c r="DJ29" s="607"/>
      <c r="DK29" s="608"/>
      <c r="DL29" s="594">
        <v>941190</v>
      </c>
      <c r="DM29" s="607"/>
      <c r="DN29" s="607"/>
      <c r="DO29" s="607"/>
      <c r="DP29" s="607"/>
      <c r="DQ29" s="607"/>
      <c r="DR29" s="607"/>
      <c r="DS29" s="607"/>
      <c r="DT29" s="607"/>
      <c r="DU29" s="607"/>
      <c r="DV29" s="608"/>
      <c r="DW29" s="611">
        <v>11.5</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538695</v>
      </c>
      <c r="S30" s="589"/>
      <c r="T30" s="589"/>
      <c r="U30" s="589"/>
      <c r="V30" s="589"/>
      <c r="W30" s="589"/>
      <c r="X30" s="589"/>
      <c r="Y30" s="590"/>
      <c r="Z30" s="641">
        <v>3.8</v>
      </c>
      <c r="AA30" s="641"/>
      <c r="AB30" s="641"/>
      <c r="AC30" s="641"/>
      <c r="AD30" s="642" t="s">
        <v>107</v>
      </c>
      <c r="AE30" s="642"/>
      <c r="AF30" s="642"/>
      <c r="AG30" s="642"/>
      <c r="AH30" s="642"/>
      <c r="AI30" s="642"/>
      <c r="AJ30" s="642"/>
      <c r="AK30" s="642"/>
      <c r="AL30" s="611" t="s">
        <v>107</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99</v>
      </c>
      <c r="BH30" s="655"/>
      <c r="BI30" s="655"/>
      <c r="BJ30" s="655"/>
      <c r="BK30" s="655"/>
      <c r="BL30" s="655"/>
      <c r="BM30" s="656">
        <v>94</v>
      </c>
      <c r="BN30" s="655"/>
      <c r="BO30" s="655"/>
      <c r="BP30" s="655"/>
      <c r="BQ30" s="657"/>
      <c r="BR30" s="654">
        <v>98.9</v>
      </c>
      <c r="BS30" s="655"/>
      <c r="BT30" s="655"/>
      <c r="BU30" s="655"/>
      <c r="BV30" s="655"/>
      <c r="BW30" s="655"/>
      <c r="BX30" s="656">
        <v>94.1</v>
      </c>
      <c r="BY30" s="655"/>
      <c r="BZ30" s="655"/>
      <c r="CA30" s="655"/>
      <c r="CB30" s="657"/>
      <c r="CD30" s="660"/>
      <c r="CE30" s="661"/>
      <c r="CF30" s="625" t="s">
        <v>289</v>
      </c>
      <c r="CG30" s="622"/>
      <c r="CH30" s="622"/>
      <c r="CI30" s="622"/>
      <c r="CJ30" s="622"/>
      <c r="CK30" s="622"/>
      <c r="CL30" s="622"/>
      <c r="CM30" s="622"/>
      <c r="CN30" s="622"/>
      <c r="CO30" s="622"/>
      <c r="CP30" s="622"/>
      <c r="CQ30" s="623"/>
      <c r="CR30" s="588">
        <v>843616</v>
      </c>
      <c r="CS30" s="589"/>
      <c r="CT30" s="589"/>
      <c r="CU30" s="589"/>
      <c r="CV30" s="589"/>
      <c r="CW30" s="589"/>
      <c r="CX30" s="589"/>
      <c r="CY30" s="590"/>
      <c r="CZ30" s="591">
        <v>6.4</v>
      </c>
      <c r="DA30" s="609"/>
      <c r="DB30" s="609"/>
      <c r="DC30" s="610"/>
      <c r="DD30" s="594">
        <v>811916</v>
      </c>
      <c r="DE30" s="589"/>
      <c r="DF30" s="589"/>
      <c r="DG30" s="589"/>
      <c r="DH30" s="589"/>
      <c r="DI30" s="589"/>
      <c r="DJ30" s="589"/>
      <c r="DK30" s="590"/>
      <c r="DL30" s="594">
        <v>811916</v>
      </c>
      <c r="DM30" s="589"/>
      <c r="DN30" s="589"/>
      <c r="DO30" s="589"/>
      <c r="DP30" s="589"/>
      <c r="DQ30" s="589"/>
      <c r="DR30" s="589"/>
      <c r="DS30" s="589"/>
      <c r="DT30" s="589"/>
      <c r="DU30" s="589"/>
      <c r="DV30" s="590"/>
      <c r="DW30" s="611">
        <v>9.9</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1155397</v>
      </c>
      <c r="S31" s="589"/>
      <c r="T31" s="589"/>
      <c r="U31" s="589"/>
      <c r="V31" s="589"/>
      <c r="W31" s="589"/>
      <c r="X31" s="589"/>
      <c r="Y31" s="590"/>
      <c r="Z31" s="641">
        <v>8.1999999999999993</v>
      </c>
      <c r="AA31" s="641"/>
      <c r="AB31" s="641"/>
      <c r="AC31" s="641"/>
      <c r="AD31" s="642" t="s">
        <v>107</v>
      </c>
      <c r="AE31" s="642"/>
      <c r="AF31" s="642"/>
      <c r="AG31" s="642"/>
      <c r="AH31" s="642"/>
      <c r="AI31" s="642"/>
      <c r="AJ31" s="642"/>
      <c r="AK31" s="642"/>
      <c r="AL31" s="611" t="s">
        <v>107</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97.9</v>
      </c>
      <c r="BN31" s="653"/>
      <c r="BO31" s="653"/>
      <c r="BP31" s="653"/>
      <c r="BQ31" s="617"/>
      <c r="BR31" s="652">
        <v>99</v>
      </c>
      <c r="BS31" s="607"/>
      <c r="BT31" s="607"/>
      <c r="BU31" s="607"/>
      <c r="BV31" s="607"/>
      <c r="BW31" s="607"/>
      <c r="BX31" s="643">
        <v>97.7</v>
      </c>
      <c r="BY31" s="653"/>
      <c r="BZ31" s="653"/>
      <c r="CA31" s="653"/>
      <c r="CB31" s="617"/>
      <c r="CD31" s="660"/>
      <c r="CE31" s="661"/>
      <c r="CF31" s="625" t="s">
        <v>293</v>
      </c>
      <c r="CG31" s="622"/>
      <c r="CH31" s="622"/>
      <c r="CI31" s="622"/>
      <c r="CJ31" s="622"/>
      <c r="CK31" s="622"/>
      <c r="CL31" s="622"/>
      <c r="CM31" s="622"/>
      <c r="CN31" s="622"/>
      <c r="CO31" s="622"/>
      <c r="CP31" s="622"/>
      <c r="CQ31" s="623"/>
      <c r="CR31" s="588">
        <v>129300</v>
      </c>
      <c r="CS31" s="607"/>
      <c r="CT31" s="607"/>
      <c r="CU31" s="607"/>
      <c r="CV31" s="607"/>
      <c r="CW31" s="607"/>
      <c r="CX31" s="607"/>
      <c r="CY31" s="608"/>
      <c r="CZ31" s="591">
        <v>1</v>
      </c>
      <c r="DA31" s="609"/>
      <c r="DB31" s="609"/>
      <c r="DC31" s="610"/>
      <c r="DD31" s="594">
        <v>129274</v>
      </c>
      <c r="DE31" s="607"/>
      <c r="DF31" s="607"/>
      <c r="DG31" s="607"/>
      <c r="DH31" s="607"/>
      <c r="DI31" s="607"/>
      <c r="DJ31" s="607"/>
      <c r="DK31" s="608"/>
      <c r="DL31" s="594">
        <v>129274</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381412</v>
      </c>
      <c r="S32" s="589"/>
      <c r="T32" s="589"/>
      <c r="U32" s="589"/>
      <c r="V32" s="589"/>
      <c r="W32" s="589"/>
      <c r="X32" s="589"/>
      <c r="Y32" s="590"/>
      <c r="Z32" s="641">
        <v>2.7</v>
      </c>
      <c r="AA32" s="641"/>
      <c r="AB32" s="641"/>
      <c r="AC32" s="641"/>
      <c r="AD32" s="642">
        <v>13421</v>
      </c>
      <c r="AE32" s="642"/>
      <c r="AF32" s="642"/>
      <c r="AG32" s="642"/>
      <c r="AH32" s="642"/>
      <c r="AI32" s="642"/>
      <c r="AJ32" s="642"/>
      <c r="AK32" s="642"/>
      <c r="AL32" s="611">
        <v>0.2</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98.8</v>
      </c>
      <c r="BH32" s="573"/>
      <c r="BI32" s="573"/>
      <c r="BJ32" s="573"/>
      <c r="BK32" s="573"/>
      <c r="BL32" s="573"/>
      <c r="BM32" s="636">
        <v>90.2</v>
      </c>
      <c r="BN32" s="573"/>
      <c r="BO32" s="573"/>
      <c r="BP32" s="573"/>
      <c r="BQ32" s="630"/>
      <c r="BR32" s="651">
        <v>98.7</v>
      </c>
      <c r="BS32" s="573"/>
      <c r="BT32" s="573"/>
      <c r="BU32" s="573"/>
      <c r="BV32" s="573"/>
      <c r="BW32" s="573"/>
      <c r="BX32" s="636">
        <v>90.4</v>
      </c>
      <c r="BY32" s="573"/>
      <c r="BZ32" s="573"/>
      <c r="CA32" s="573"/>
      <c r="CB32" s="630"/>
      <c r="CD32" s="662"/>
      <c r="CE32" s="663"/>
      <c r="CF32" s="625" t="s">
        <v>296</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777500</v>
      </c>
      <c r="S33" s="589"/>
      <c r="T33" s="589"/>
      <c r="U33" s="589"/>
      <c r="V33" s="589"/>
      <c r="W33" s="589"/>
      <c r="X33" s="589"/>
      <c r="Y33" s="590"/>
      <c r="Z33" s="641">
        <v>5.5</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6199706</v>
      </c>
      <c r="CS33" s="607"/>
      <c r="CT33" s="607"/>
      <c r="CU33" s="607"/>
      <c r="CV33" s="607"/>
      <c r="CW33" s="607"/>
      <c r="CX33" s="607"/>
      <c r="CY33" s="608"/>
      <c r="CZ33" s="591">
        <v>47.4</v>
      </c>
      <c r="DA33" s="609"/>
      <c r="DB33" s="609"/>
      <c r="DC33" s="610"/>
      <c r="DD33" s="594">
        <v>5319499</v>
      </c>
      <c r="DE33" s="607"/>
      <c r="DF33" s="607"/>
      <c r="DG33" s="607"/>
      <c r="DH33" s="607"/>
      <c r="DI33" s="607"/>
      <c r="DJ33" s="607"/>
      <c r="DK33" s="608"/>
      <c r="DL33" s="594">
        <v>3835301</v>
      </c>
      <c r="DM33" s="607"/>
      <c r="DN33" s="607"/>
      <c r="DO33" s="607"/>
      <c r="DP33" s="607"/>
      <c r="DQ33" s="607"/>
      <c r="DR33" s="607"/>
      <c r="DS33" s="607"/>
      <c r="DT33" s="607"/>
      <c r="DU33" s="607"/>
      <c r="DV33" s="608"/>
      <c r="DW33" s="611">
        <v>46.8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1822888</v>
      </c>
      <c r="CS34" s="589"/>
      <c r="CT34" s="589"/>
      <c r="CU34" s="589"/>
      <c r="CV34" s="589"/>
      <c r="CW34" s="589"/>
      <c r="CX34" s="589"/>
      <c r="CY34" s="590"/>
      <c r="CZ34" s="591">
        <v>13.9</v>
      </c>
      <c r="DA34" s="609"/>
      <c r="DB34" s="609"/>
      <c r="DC34" s="610"/>
      <c r="DD34" s="594">
        <v>1613316</v>
      </c>
      <c r="DE34" s="589"/>
      <c r="DF34" s="589"/>
      <c r="DG34" s="589"/>
      <c r="DH34" s="589"/>
      <c r="DI34" s="589"/>
      <c r="DJ34" s="589"/>
      <c r="DK34" s="590"/>
      <c r="DL34" s="594">
        <v>1336324</v>
      </c>
      <c r="DM34" s="589"/>
      <c r="DN34" s="589"/>
      <c r="DO34" s="589"/>
      <c r="DP34" s="589"/>
      <c r="DQ34" s="589"/>
      <c r="DR34" s="589"/>
      <c r="DS34" s="589"/>
      <c r="DT34" s="589"/>
      <c r="DU34" s="589"/>
      <c r="DV34" s="590"/>
      <c r="DW34" s="611">
        <v>16.3</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558200</v>
      </c>
      <c r="S35" s="589"/>
      <c r="T35" s="589"/>
      <c r="U35" s="589"/>
      <c r="V35" s="589"/>
      <c r="W35" s="589"/>
      <c r="X35" s="589"/>
      <c r="Y35" s="590"/>
      <c r="Z35" s="641">
        <v>4</v>
      </c>
      <c r="AA35" s="641"/>
      <c r="AB35" s="641"/>
      <c r="AC35" s="641"/>
      <c r="AD35" s="642" t="s">
        <v>107</v>
      </c>
      <c r="AE35" s="642"/>
      <c r="AF35" s="642"/>
      <c r="AG35" s="642"/>
      <c r="AH35" s="642"/>
      <c r="AI35" s="642"/>
      <c r="AJ35" s="642"/>
      <c r="AK35" s="642"/>
      <c r="AL35" s="611" t="s">
        <v>107</v>
      </c>
      <c r="AM35" s="643"/>
      <c r="AN35" s="643"/>
      <c r="AO35" s="644"/>
      <c r="AP35" s="186"/>
      <c r="AQ35" s="645" t="s">
        <v>304</v>
      </c>
      <c r="AR35" s="646"/>
      <c r="AS35" s="646"/>
      <c r="AT35" s="646"/>
      <c r="AU35" s="646"/>
      <c r="AV35" s="646"/>
      <c r="AW35" s="646"/>
      <c r="AX35" s="646"/>
      <c r="AY35" s="647"/>
      <c r="AZ35" s="638">
        <v>1698197</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65583</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200550</v>
      </c>
      <c r="CS35" s="607"/>
      <c r="CT35" s="607"/>
      <c r="CU35" s="607"/>
      <c r="CV35" s="607"/>
      <c r="CW35" s="607"/>
      <c r="CX35" s="607"/>
      <c r="CY35" s="608"/>
      <c r="CZ35" s="591">
        <v>1.5</v>
      </c>
      <c r="DA35" s="609"/>
      <c r="DB35" s="609"/>
      <c r="DC35" s="610"/>
      <c r="DD35" s="594">
        <v>184093</v>
      </c>
      <c r="DE35" s="607"/>
      <c r="DF35" s="607"/>
      <c r="DG35" s="607"/>
      <c r="DH35" s="607"/>
      <c r="DI35" s="607"/>
      <c r="DJ35" s="607"/>
      <c r="DK35" s="608"/>
      <c r="DL35" s="594">
        <v>179662</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14056442</v>
      </c>
      <c r="S36" s="629"/>
      <c r="T36" s="629"/>
      <c r="U36" s="629"/>
      <c r="V36" s="629"/>
      <c r="W36" s="629"/>
      <c r="X36" s="629"/>
      <c r="Y36" s="632"/>
      <c r="Z36" s="633">
        <v>100</v>
      </c>
      <c r="AA36" s="633"/>
      <c r="AB36" s="633"/>
      <c r="AC36" s="633"/>
      <c r="AD36" s="634">
        <v>7628314</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596949</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11113</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1433459</v>
      </c>
      <c r="CS36" s="589"/>
      <c r="CT36" s="589"/>
      <c r="CU36" s="589"/>
      <c r="CV36" s="589"/>
      <c r="CW36" s="589"/>
      <c r="CX36" s="589"/>
      <c r="CY36" s="590"/>
      <c r="CZ36" s="591">
        <v>11</v>
      </c>
      <c r="DA36" s="609"/>
      <c r="DB36" s="609"/>
      <c r="DC36" s="610"/>
      <c r="DD36" s="594">
        <v>1218958</v>
      </c>
      <c r="DE36" s="589"/>
      <c r="DF36" s="589"/>
      <c r="DG36" s="589"/>
      <c r="DH36" s="589"/>
      <c r="DI36" s="589"/>
      <c r="DJ36" s="589"/>
      <c r="DK36" s="590"/>
      <c r="DL36" s="594">
        <v>933961</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311</v>
      </c>
      <c r="AR37" s="615"/>
      <c r="AS37" s="615"/>
      <c r="AT37" s="615"/>
      <c r="AU37" s="615"/>
      <c r="AV37" s="615"/>
      <c r="AW37" s="615"/>
      <c r="AX37" s="615"/>
      <c r="AY37" s="616"/>
      <c r="AZ37" s="588" t="s">
        <v>212</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4028</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754791</v>
      </c>
      <c r="CS37" s="607"/>
      <c r="CT37" s="607"/>
      <c r="CU37" s="607"/>
      <c r="CV37" s="607"/>
      <c r="CW37" s="607"/>
      <c r="CX37" s="607"/>
      <c r="CY37" s="608"/>
      <c r="CZ37" s="591">
        <v>5.8</v>
      </c>
      <c r="DA37" s="609"/>
      <c r="DB37" s="609"/>
      <c r="DC37" s="610"/>
      <c r="DD37" s="594">
        <v>747885</v>
      </c>
      <c r="DE37" s="607"/>
      <c r="DF37" s="607"/>
      <c r="DG37" s="607"/>
      <c r="DH37" s="607"/>
      <c r="DI37" s="607"/>
      <c r="DJ37" s="607"/>
      <c r="DK37" s="608"/>
      <c r="DL37" s="594">
        <v>747885</v>
      </c>
      <c r="DM37" s="607"/>
      <c r="DN37" s="607"/>
      <c r="DO37" s="607"/>
      <c r="DP37" s="607"/>
      <c r="DQ37" s="607"/>
      <c r="DR37" s="607"/>
      <c r="DS37" s="607"/>
      <c r="DT37" s="607"/>
      <c r="DU37" s="607"/>
      <c r="DV37" s="608"/>
      <c r="DW37" s="611">
        <v>9.1</v>
      </c>
      <c r="DX37" s="612"/>
      <c r="DY37" s="612"/>
      <c r="DZ37" s="612"/>
      <c r="EA37" s="612"/>
      <c r="EB37" s="612"/>
      <c r="EC37" s="613"/>
    </row>
    <row r="38" spans="2:133" ht="11.25" customHeight="1">
      <c r="AQ38" s="614" t="s">
        <v>314</v>
      </c>
      <c r="AR38" s="615"/>
      <c r="AS38" s="615"/>
      <c r="AT38" s="615"/>
      <c r="AU38" s="615"/>
      <c r="AV38" s="615"/>
      <c r="AW38" s="615"/>
      <c r="AX38" s="615"/>
      <c r="AY38" s="616"/>
      <c r="AZ38" s="588" t="s">
        <v>107</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6435</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1698197</v>
      </c>
      <c r="CS38" s="589"/>
      <c r="CT38" s="589"/>
      <c r="CU38" s="589"/>
      <c r="CV38" s="589"/>
      <c r="CW38" s="589"/>
      <c r="CX38" s="589"/>
      <c r="CY38" s="590"/>
      <c r="CZ38" s="591">
        <v>13</v>
      </c>
      <c r="DA38" s="609"/>
      <c r="DB38" s="609"/>
      <c r="DC38" s="610"/>
      <c r="DD38" s="594">
        <v>1543352</v>
      </c>
      <c r="DE38" s="589"/>
      <c r="DF38" s="589"/>
      <c r="DG38" s="589"/>
      <c r="DH38" s="589"/>
      <c r="DI38" s="589"/>
      <c r="DJ38" s="589"/>
      <c r="DK38" s="590"/>
      <c r="DL38" s="594">
        <v>1385354</v>
      </c>
      <c r="DM38" s="589"/>
      <c r="DN38" s="589"/>
      <c r="DO38" s="589"/>
      <c r="DP38" s="589"/>
      <c r="DQ38" s="589"/>
      <c r="DR38" s="589"/>
      <c r="DS38" s="589"/>
      <c r="DT38" s="589"/>
      <c r="DU38" s="589"/>
      <c r="DV38" s="590"/>
      <c r="DW38" s="611">
        <v>16.899999999999999</v>
      </c>
      <c r="DX38" s="612"/>
      <c r="DY38" s="612"/>
      <c r="DZ38" s="612"/>
      <c r="EA38" s="612"/>
      <c r="EB38" s="612"/>
      <c r="EC38" s="613"/>
    </row>
    <row r="39" spans="2:133" ht="11.25" customHeight="1">
      <c r="AQ39" s="614" t="s">
        <v>317</v>
      </c>
      <c r="AR39" s="615"/>
      <c r="AS39" s="615"/>
      <c r="AT39" s="615"/>
      <c r="AU39" s="615"/>
      <c r="AV39" s="615"/>
      <c r="AW39" s="615"/>
      <c r="AX39" s="615"/>
      <c r="AY39" s="616"/>
      <c r="AZ39" s="588" t="s">
        <v>107</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98</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772972</v>
      </c>
      <c r="CS39" s="607"/>
      <c r="CT39" s="607"/>
      <c r="CU39" s="607"/>
      <c r="CV39" s="607"/>
      <c r="CW39" s="607"/>
      <c r="CX39" s="607"/>
      <c r="CY39" s="608"/>
      <c r="CZ39" s="591">
        <v>5.9</v>
      </c>
      <c r="DA39" s="609"/>
      <c r="DB39" s="609"/>
      <c r="DC39" s="610"/>
      <c r="DD39" s="594">
        <v>759780</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238412</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98</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271640</v>
      </c>
      <c r="CS40" s="589"/>
      <c r="CT40" s="589"/>
      <c r="CU40" s="589"/>
      <c r="CV40" s="589"/>
      <c r="CW40" s="589"/>
      <c r="CX40" s="589"/>
      <c r="CY40" s="590"/>
      <c r="CZ40" s="591">
        <v>2.1</v>
      </c>
      <c r="DA40" s="609"/>
      <c r="DB40" s="609"/>
      <c r="DC40" s="610"/>
      <c r="DD40" s="594" t="s">
        <v>107</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862836</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338</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1813560</v>
      </c>
      <c r="CS42" s="589"/>
      <c r="CT42" s="589"/>
      <c r="CU42" s="589"/>
      <c r="CV42" s="589"/>
      <c r="CW42" s="589"/>
      <c r="CX42" s="589"/>
      <c r="CY42" s="590"/>
      <c r="CZ42" s="591">
        <v>13.9</v>
      </c>
      <c r="DA42" s="592"/>
      <c r="DB42" s="592"/>
      <c r="DC42" s="593"/>
      <c r="DD42" s="594">
        <v>717417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24091</v>
      </c>
      <c r="CS43" s="607"/>
      <c r="CT43" s="607"/>
      <c r="CU43" s="607"/>
      <c r="CV43" s="607"/>
      <c r="CW43" s="607"/>
      <c r="CX43" s="607"/>
      <c r="CY43" s="608"/>
      <c r="CZ43" s="591">
        <v>0.2</v>
      </c>
      <c r="DA43" s="609"/>
      <c r="DB43" s="609"/>
      <c r="DC43" s="610"/>
      <c r="DD43" s="594">
        <v>24091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1812894</v>
      </c>
      <c r="CS44" s="589"/>
      <c r="CT44" s="589"/>
      <c r="CU44" s="589"/>
      <c r="CV44" s="589"/>
      <c r="CW44" s="589"/>
      <c r="CX44" s="589"/>
      <c r="CY44" s="590"/>
      <c r="CZ44" s="591">
        <v>13.9</v>
      </c>
      <c r="DA44" s="592"/>
      <c r="DB44" s="592"/>
      <c r="DC44" s="593"/>
      <c r="DD44" s="594">
        <v>717225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596763</v>
      </c>
      <c r="CS45" s="607"/>
      <c r="CT45" s="607"/>
      <c r="CU45" s="607"/>
      <c r="CV45" s="607"/>
      <c r="CW45" s="607"/>
      <c r="CX45" s="607"/>
      <c r="CY45" s="608"/>
      <c r="CZ45" s="591">
        <v>4.5999999999999996</v>
      </c>
      <c r="DA45" s="609"/>
      <c r="DB45" s="609"/>
      <c r="DC45" s="610"/>
      <c r="DD45" s="594">
        <v>35776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1171543</v>
      </c>
      <c r="CS46" s="589"/>
      <c r="CT46" s="589"/>
      <c r="CU46" s="589"/>
      <c r="CV46" s="589"/>
      <c r="CW46" s="589"/>
      <c r="CX46" s="589"/>
      <c r="CY46" s="590"/>
      <c r="CZ46" s="591">
        <v>9</v>
      </c>
      <c r="DA46" s="592"/>
      <c r="DB46" s="592"/>
      <c r="DC46" s="593"/>
      <c r="DD46" s="594">
        <v>646383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666</v>
      </c>
      <c r="CS47" s="607"/>
      <c r="CT47" s="607"/>
      <c r="CU47" s="607"/>
      <c r="CV47" s="607"/>
      <c r="CW47" s="607"/>
      <c r="CX47" s="607"/>
      <c r="CY47" s="608"/>
      <c r="CZ47" s="591">
        <v>0</v>
      </c>
      <c r="DA47" s="609"/>
      <c r="DB47" s="609"/>
      <c r="DC47" s="610"/>
      <c r="DD47" s="594">
        <v>192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13089041</v>
      </c>
      <c r="CS49" s="573"/>
      <c r="CT49" s="573"/>
      <c r="CU49" s="573"/>
      <c r="CV49" s="573"/>
      <c r="CW49" s="573"/>
      <c r="CX49" s="573"/>
      <c r="CY49" s="574"/>
      <c r="CZ49" s="575">
        <v>100</v>
      </c>
      <c r="DA49" s="576"/>
      <c r="DB49" s="576"/>
      <c r="DC49" s="577"/>
      <c r="DD49" s="578">
        <v>9123232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14056</v>
      </c>
      <c r="R7" s="1101"/>
      <c r="S7" s="1101"/>
      <c r="T7" s="1101"/>
      <c r="U7" s="1101"/>
      <c r="V7" s="1101">
        <v>13089</v>
      </c>
      <c r="W7" s="1101"/>
      <c r="X7" s="1101"/>
      <c r="Y7" s="1101"/>
      <c r="Z7" s="1101"/>
      <c r="AA7" s="1101">
        <v>967</v>
      </c>
      <c r="AB7" s="1101"/>
      <c r="AC7" s="1101"/>
      <c r="AD7" s="1101"/>
      <c r="AE7" s="1102"/>
      <c r="AF7" s="1103">
        <v>728</v>
      </c>
      <c r="AG7" s="1104"/>
      <c r="AH7" s="1104"/>
      <c r="AI7" s="1104"/>
      <c r="AJ7" s="1105"/>
      <c r="AK7" s="1087">
        <v>539</v>
      </c>
      <c r="AL7" s="1088"/>
      <c r="AM7" s="1088"/>
      <c r="AN7" s="1088"/>
      <c r="AO7" s="1088"/>
      <c r="AP7" s="1088">
        <v>11279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-9</v>
      </c>
      <c r="CI7" s="1085"/>
      <c r="CJ7" s="1085"/>
      <c r="CK7" s="1085"/>
      <c r="CL7" s="1086"/>
      <c r="CM7" s="1084">
        <v>45</v>
      </c>
      <c r="CN7" s="1085"/>
      <c r="CO7" s="1085"/>
      <c r="CP7" s="1085"/>
      <c r="CQ7" s="1086"/>
      <c r="CR7" s="1084">
        <v>43</v>
      </c>
      <c r="CS7" s="1085"/>
      <c r="CT7" s="1085"/>
      <c r="CU7" s="1085"/>
      <c r="CV7" s="1086"/>
      <c r="CW7" s="1084">
        <v>28</v>
      </c>
      <c r="CX7" s="1085"/>
      <c r="CY7" s="1085"/>
      <c r="CZ7" s="1085"/>
      <c r="DA7" s="1086"/>
      <c r="DB7" s="1084" t="s">
        <v>486</v>
      </c>
      <c r="DC7" s="1085"/>
      <c r="DD7" s="1085"/>
      <c r="DE7" s="1085"/>
      <c r="DF7" s="1086"/>
      <c r="DG7" s="1084" t="s">
        <v>486</v>
      </c>
      <c r="DH7" s="1085"/>
      <c r="DI7" s="1085"/>
      <c r="DJ7" s="1085"/>
      <c r="DK7" s="1086"/>
      <c r="DL7" s="1084" t="s">
        <v>486</v>
      </c>
      <c r="DM7" s="1085"/>
      <c r="DN7" s="1085"/>
      <c r="DO7" s="1085"/>
      <c r="DP7" s="1086"/>
      <c r="DQ7" s="1084" t="s">
        <v>486</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2</v>
      </c>
      <c r="CI8" s="986"/>
      <c r="CJ8" s="986"/>
      <c r="CK8" s="986"/>
      <c r="CL8" s="987"/>
      <c r="CM8" s="985">
        <v>116</v>
      </c>
      <c r="CN8" s="986"/>
      <c r="CO8" s="986"/>
      <c r="CP8" s="986"/>
      <c r="CQ8" s="987"/>
      <c r="CR8" s="985">
        <v>93</v>
      </c>
      <c r="CS8" s="986"/>
      <c r="CT8" s="986"/>
      <c r="CU8" s="986"/>
      <c r="CV8" s="987"/>
      <c r="CW8" s="985">
        <v>2</v>
      </c>
      <c r="CX8" s="986"/>
      <c r="CY8" s="986"/>
      <c r="CZ8" s="986"/>
      <c r="DA8" s="987"/>
      <c r="DB8" s="985" t="s">
        <v>486</v>
      </c>
      <c r="DC8" s="986"/>
      <c r="DD8" s="986"/>
      <c r="DE8" s="986"/>
      <c r="DF8" s="987"/>
      <c r="DG8" s="985" t="s">
        <v>486</v>
      </c>
      <c r="DH8" s="986"/>
      <c r="DI8" s="986"/>
      <c r="DJ8" s="986"/>
      <c r="DK8" s="987"/>
      <c r="DL8" s="985" t="s">
        <v>486</v>
      </c>
      <c r="DM8" s="986"/>
      <c r="DN8" s="986"/>
      <c r="DO8" s="986"/>
      <c r="DP8" s="987"/>
      <c r="DQ8" s="985" t="s">
        <v>486</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t="s">
        <v>486</v>
      </c>
      <c r="CI9" s="986"/>
      <c r="CJ9" s="986"/>
      <c r="CK9" s="986"/>
      <c r="CL9" s="987"/>
      <c r="CM9" s="985">
        <v>100</v>
      </c>
      <c r="CN9" s="986"/>
      <c r="CO9" s="986"/>
      <c r="CP9" s="986"/>
      <c r="CQ9" s="987"/>
      <c r="CR9" s="985">
        <v>50</v>
      </c>
      <c r="CS9" s="986"/>
      <c r="CT9" s="986"/>
      <c r="CU9" s="986"/>
      <c r="CV9" s="987"/>
      <c r="CW9" s="985">
        <v>1</v>
      </c>
      <c r="CX9" s="986"/>
      <c r="CY9" s="986"/>
      <c r="CZ9" s="986"/>
      <c r="DA9" s="987"/>
      <c r="DB9" s="985" t="s">
        <v>486</v>
      </c>
      <c r="DC9" s="986"/>
      <c r="DD9" s="986"/>
      <c r="DE9" s="986"/>
      <c r="DF9" s="987"/>
      <c r="DG9" s="985" t="s">
        <v>486</v>
      </c>
      <c r="DH9" s="986"/>
      <c r="DI9" s="986"/>
      <c r="DJ9" s="986"/>
      <c r="DK9" s="987"/>
      <c r="DL9" s="985" t="s">
        <v>486</v>
      </c>
      <c r="DM9" s="986"/>
      <c r="DN9" s="986"/>
      <c r="DO9" s="986"/>
      <c r="DP9" s="987"/>
      <c r="DQ9" s="985" t="s">
        <v>486</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16</v>
      </c>
      <c r="CN10" s="986"/>
      <c r="CO10" s="986"/>
      <c r="CP10" s="986"/>
      <c r="CQ10" s="987"/>
      <c r="CR10" s="985">
        <v>8</v>
      </c>
      <c r="CS10" s="986"/>
      <c r="CT10" s="986"/>
      <c r="CU10" s="986"/>
      <c r="CV10" s="987"/>
      <c r="CW10" s="985" t="s">
        <v>486</v>
      </c>
      <c r="CX10" s="986"/>
      <c r="CY10" s="986"/>
      <c r="CZ10" s="986"/>
      <c r="DA10" s="987"/>
      <c r="DB10" s="985" t="s">
        <v>486</v>
      </c>
      <c r="DC10" s="986"/>
      <c r="DD10" s="986"/>
      <c r="DE10" s="986"/>
      <c r="DF10" s="987"/>
      <c r="DG10" s="985" t="s">
        <v>486</v>
      </c>
      <c r="DH10" s="986"/>
      <c r="DI10" s="986"/>
      <c r="DJ10" s="986"/>
      <c r="DK10" s="987"/>
      <c r="DL10" s="985" t="s">
        <v>486</v>
      </c>
      <c r="DM10" s="986"/>
      <c r="DN10" s="986"/>
      <c r="DO10" s="986"/>
      <c r="DP10" s="987"/>
      <c r="DQ10" s="985" t="s">
        <v>486</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14056</v>
      </c>
      <c r="R23" s="1065"/>
      <c r="S23" s="1065"/>
      <c r="T23" s="1065"/>
      <c r="U23" s="1065"/>
      <c r="V23" s="1065">
        <v>13089</v>
      </c>
      <c r="W23" s="1065"/>
      <c r="X23" s="1065"/>
      <c r="Y23" s="1065"/>
      <c r="Z23" s="1065"/>
      <c r="AA23" s="1065">
        <v>967</v>
      </c>
      <c r="AB23" s="1065"/>
      <c r="AC23" s="1065"/>
      <c r="AD23" s="1065"/>
      <c r="AE23" s="1066"/>
      <c r="AF23" s="1067">
        <v>728</v>
      </c>
      <c r="AG23" s="1065"/>
      <c r="AH23" s="1065"/>
      <c r="AI23" s="1065"/>
      <c r="AJ23" s="1068"/>
      <c r="AK23" s="1069"/>
      <c r="AL23" s="1070"/>
      <c r="AM23" s="1070"/>
      <c r="AN23" s="1070"/>
      <c r="AO23" s="1070"/>
      <c r="AP23" s="1065">
        <v>11279</v>
      </c>
      <c r="AQ23" s="1065"/>
      <c r="AR23" s="1065"/>
      <c r="AS23" s="1065"/>
      <c r="AT23" s="1065"/>
      <c r="AU23" s="1071"/>
      <c r="AV23" s="1071"/>
      <c r="AW23" s="1071"/>
      <c r="AX23" s="1071"/>
      <c r="AY23" s="1072"/>
      <c r="AZ23" s="1061" t="s">
        <v>364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3466</v>
      </c>
      <c r="R28" s="1050"/>
      <c r="S28" s="1050"/>
      <c r="T28" s="1050"/>
      <c r="U28" s="1050"/>
      <c r="V28" s="1050">
        <v>3400</v>
      </c>
      <c r="W28" s="1050"/>
      <c r="X28" s="1050"/>
      <c r="Y28" s="1050"/>
      <c r="Z28" s="1050"/>
      <c r="AA28" s="1050">
        <v>66</v>
      </c>
      <c r="AB28" s="1050"/>
      <c r="AC28" s="1050"/>
      <c r="AD28" s="1050"/>
      <c r="AE28" s="1051"/>
      <c r="AF28" s="1052">
        <v>66</v>
      </c>
      <c r="AG28" s="1050"/>
      <c r="AH28" s="1050"/>
      <c r="AI28" s="1050"/>
      <c r="AJ28" s="1053"/>
      <c r="AK28" s="1054">
        <v>238</v>
      </c>
      <c r="AL28" s="1042"/>
      <c r="AM28" s="1042"/>
      <c r="AN28" s="1042"/>
      <c r="AO28" s="1042"/>
      <c r="AP28" s="1042" t="s">
        <v>486</v>
      </c>
      <c r="AQ28" s="1042"/>
      <c r="AR28" s="1042"/>
      <c r="AS28" s="1042"/>
      <c r="AT28" s="1042"/>
      <c r="AU28" s="1042" t="s">
        <v>486</v>
      </c>
      <c r="AV28" s="1042"/>
      <c r="AW28" s="1042"/>
      <c r="AX28" s="1042"/>
      <c r="AY28" s="1042"/>
      <c r="AZ28" s="1043" t="s">
        <v>486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2891</v>
      </c>
      <c r="R29" s="1040"/>
      <c r="S29" s="1040"/>
      <c r="T29" s="1040"/>
      <c r="U29" s="1040"/>
      <c r="V29" s="1040">
        <v>2867</v>
      </c>
      <c r="W29" s="1040"/>
      <c r="X29" s="1040"/>
      <c r="Y29" s="1040"/>
      <c r="Z29" s="1040"/>
      <c r="AA29" s="1040">
        <v>24</v>
      </c>
      <c r="AB29" s="1040"/>
      <c r="AC29" s="1040"/>
      <c r="AD29" s="1040"/>
      <c r="AE29" s="1041"/>
      <c r="AF29" s="1033">
        <v>24</v>
      </c>
      <c r="AG29" s="1034"/>
      <c r="AH29" s="1034"/>
      <c r="AI29" s="1034"/>
      <c r="AJ29" s="1035"/>
      <c r="AK29" s="976">
        <v>433</v>
      </c>
      <c r="AL29" s="967"/>
      <c r="AM29" s="967"/>
      <c r="AN29" s="967"/>
      <c r="AO29" s="967"/>
      <c r="AP29" s="967" t="s">
        <v>486</v>
      </c>
      <c r="AQ29" s="967"/>
      <c r="AR29" s="967"/>
      <c r="AS29" s="967"/>
      <c r="AT29" s="967"/>
      <c r="AU29" s="967" t="s">
        <v>486</v>
      </c>
      <c r="AV29" s="967"/>
      <c r="AW29" s="967"/>
      <c r="AX29" s="967"/>
      <c r="AY29" s="967"/>
      <c r="AZ29" s="1038" t="s">
        <v>486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344</v>
      </c>
      <c r="R30" s="1040"/>
      <c r="S30" s="1040"/>
      <c r="T30" s="1040"/>
      <c r="U30" s="1040"/>
      <c r="V30" s="1040">
        <v>340</v>
      </c>
      <c r="W30" s="1040"/>
      <c r="X30" s="1040"/>
      <c r="Y30" s="1040"/>
      <c r="Z30" s="1040"/>
      <c r="AA30" s="1040">
        <v>4</v>
      </c>
      <c r="AB30" s="1040"/>
      <c r="AC30" s="1040"/>
      <c r="AD30" s="1040"/>
      <c r="AE30" s="1041"/>
      <c r="AF30" s="1033">
        <v>4</v>
      </c>
      <c r="AG30" s="1034"/>
      <c r="AH30" s="1034"/>
      <c r="AI30" s="1034"/>
      <c r="AJ30" s="1035"/>
      <c r="AK30" s="976">
        <v>88</v>
      </c>
      <c r="AL30" s="967"/>
      <c r="AM30" s="967"/>
      <c r="AN30" s="967"/>
      <c r="AO30" s="967"/>
      <c r="AP30" s="967" t="s">
        <v>486</v>
      </c>
      <c r="AQ30" s="967"/>
      <c r="AR30" s="967"/>
      <c r="AS30" s="967"/>
      <c r="AT30" s="967"/>
      <c r="AU30" s="967" t="s">
        <v>486</v>
      </c>
      <c r="AV30" s="967"/>
      <c r="AW30" s="967"/>
      <c r="AX30" s="967"/>
      <c r="AY30" s="967"/>
      <c r="AZ30" s="1038" t="s">
        <v>486</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450</v>
      </c>
      <c r="R31" s="1040"/>
      <c r="S31" s="1040"/>
      <c r="T31" s="1040"/>
      <c r="U31" s="1040"/>
      <c r="V31" s="1040">
        <v>383</v>
      </c>
      <c r="W31" s="1040"/>
      <c r="X31" s="1040"/>
      <c r="Y31" s="1040"/>
      <c r="Z31" s="1040"/>
      <c r="AA31" s="1040">
        <v>67</v>
      </c>
      <c r="AB31" s="1040"/>
      <c r="AC31" s="1040"/>
      <c r="AD31" s="1040"/>
      <c r="AE31" s="1041"/>
      <c r="AF31" s="1033">
        <v>523</v>
      </c>
      <c r="AG31" s="1034"/>
      <c r="AH31" s="1034"/>
      <c r="AI31" s="1034"/>
      <c r="AJ31" s="1035"/>
      <c r="AK31" s="976" t="s">
        <v>486</v>
      </c>
      <c r="AL31" s="967"/>
      <c r="AM31" s="967"/>
      <c r="AN31" s="967"/>
      <c r="AO31" s="967"/>
      <c r="AP31" s="967">
        <v>2274</v>
      </c>
      <c r="AQ31" s="967"/>
      <c r="AR31" s="967"/>
      <c r="AS31" s="967"/>
      <c r="AT31" s="967"/>
      <c r="AU31" s="967" t="s">
        <v>486</v>
      </c>
      <c r="AV31" s="967"/>
      <c r="AW31" s="967"/>
      <c r="AX31" s="967"/>
      <c r="AY31" s="967"/>
      <c r="AZ31" s="1038" t="s">
        <v>486</v>
      </c>
      <c r="BA31" s="1038"/>
      <c r="BB31" s="1038"/>
      <c r="BC31" s="1038"/>
      <c r="BD31" s="1038"/>
      <c r="BE31" s="1022" t="s">
        <v>379</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2144</v>
      </c>
      <c r="R32" s="1040"/>
      <c r="S32" s="1040"/>
      <c r="T32" s="1040"/>
      <c r="U32" s="1040"/>
      <c r="V32" s="1040">
        <v>2131</v>
      </c>
      <c r="W32" s="1040"/>
      <c r="X32" s="1040"/>
      <c r="Y32" s="1040"/>
      <c r="Z32" s="1040"/>
      <c r="AA32" s="1040">
        <v>14</v>
      </c>
      <c r="AB32" s="1040"/>
      <c r="AC32" s="1040"/>
      <c r="AD32" s="1040"/>
      <c r="AE32" s="1041"/>
      <c r="AF32" s="1033">
        <v>7</v>
      </c>
      <c r="AG32" s="1034"/>
      <c r="AH32" s="1034"/>
      <c r="AI32" s="1034"/>
      <c r="AJ32" s="1035"/>
      <c r="AK32" s="976">
        <v>524</v>
      </c>
      <c r="AL32" s="967"/>
      <c r="AM32" s="967"/>
      <c r="AN32" s="967"/>
      <c r="AO32" s="967"/>
      <c r="AP32" s="967">
        <v>12560</v>
      </c>
      <c r="AQ32" s="967"/>
      <c r="AR32" s="967"/>
      <c r="AS32" s="967"/>
      <c r="AT32" s="967"/>
      <c r="AU32" s="967">
        <v>8616</v>
      </c>
      <c r="AV32" s="967"/>
      <c r="AW32" s="967"/>
      <c r="AX32" s="967"/>
      <c r="AY32" s="967"/>
      <c r="AZ32" s="1038" t="s">
        <v>486</v>
      </c>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382</v>
      </c>
      <c r="C33" s="1028"/>
      <c r="D33" s="1028"/>
      <c r="E33" s="1028"/>
      <c r="F33" s="1028"/>
      <c r="G33" s="1028"/>
      <c r="H33" s="1028"/>
      <c r="I33" s="1028"/>
      <c r="J33" s="1028"/>
      <c r="K33" s="1028"/>
      <c r="L33" s="1028"/>
      <c r="M33" s="1028"/>
      <c r="N33" s="1028"/>
      <c r="O33" s="1028"/>
      <c r="P33" s="1029"/>
      <c r="Q33" s="1039">
        <v>160</v>
      </c>
      <c r="R33" s="1040"/>
      <c r="S33" s="1040"/>
      <c r="T33" s="1040"/>
      <c r="U33" s="1040"/>
      <c r="V33" s="1040">
        <v>160</v>
      </c>
      <c r="W33" s="1040"/>
      <c r="X33" s="1040"/>
      <c r="Y33" s="1040"/>
      <c r="Z33" s="1040"/>
      <c r="AA33" s="1040" t="s">
        <v>486</v>
      </c>
      <c r="AB33" s="1040"/>
      <c r="AC33" s="1040"/>
      <c r="AD33" s="1040"/>
      <c r="AE33" s="1041"/>
      <c r="AF33" s="1033" t="s">
        <v>486</v>
      </c>
      <c r="AG33" s="1034"/>
      <c r="AH33" s="1034"/>
      <c r="AI33" s="1034"/>
      <c r="AJ33" s="1035"/>
      <c r="AK33" s="976">
        <v>67</v>
      </c>
      <c r="AL33" s="967"/>
      <c r="AM33" s="967"/>
      <c r="AN33" s="967"/>
      <c r="AO33" s="967"/>
      <c r="AP33" s="967">
        <v>1640</v>
      </c>
      <c r="AQ33" s="967"/>
      <c r="AR33" s="967"/>
      <c r="AS33" s="967"/>
      <c r="AT33" s="967"/>
      <c r="AU33" s="967">
        <v>1204</v>
      </c>
      <c r="AV33" s="967"/>
      <c r="AW33" s="967"/>
      <c r="AX33" s="967"/>
      <c r="AY33" s="967"/>
      <c r="AZ33" s="1038" t="s">
        <v>486</v>
      </c>
      <c r="BA33" s="1038"/>
      <c r="BB33" s="1038"/>
      <c r="BC33" s="1038"/>
      <c r="BD33" s="1038"/>
      <c r="BE33" s="1022" t="s">
        <v>381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383</v>
      </c>
      <c r="C34" s="1028"/>
      <c r="D34" s="1028"/>
      <c r="E34" s="1028"/>
      <c r="F34" s="1028"/>
      <c r="G34" s="1028"/>
      <c r="H34" s="1028"/>
      <c r="I34" s="1028"/>
      <c r="J34" s="1028"/>
      <c r="K34" s="1028"/>
      <c r="L34" s="1028"/>
      <c r="M34" s="1028"/>
      <c r="N34" s="1028"/>
      <c r="O34" s="1028"/>
      <c r="P34" s="1029"/>
      <c r="Q34" s="1039">
        <v>11</v>
      </c>
      <c r="R34" s="1040"/>
      <c r="S34" s="1040"/>
      <c r="T34" s="1040"/>
      <c r="U34" s="1040"/>
      <c r="V34" s="1040">
        <v>10</v>
      </c>
      <c r="W34" s="1040"/>
      <c r="X34" s="1040"/>
      <c r="Y34" s="1040"/>
      <c r="Z34" s="1040"/>
      <c r="AA34" s="1040">
        <v>0</v>
      </c>
      <c r="AB34" s="1040"/>
      <c r="AC34" s="1040"/>
      <c r="AD34" s="1040"/>
      <c r="AE34" s="1041"/>
      <c r="AF34" s="1033">
        <v>0</v>
      </c>
      <c r="AG34" s="1034"/>
      <c r="AH34" s="1034"/>
      <c r="AI34" s="1034"/>
      <c r="AJ34" s="1035"/>
      <c r="AK34" s="976" t="s">
        <v>486</v>
      </c>
      <c r="AL34" s="967"/>
      <c r="AM34" s="967"/>
      <c r="AN34" s="967"/>
      <c r="AO34" s="967"/>
      <c r="AP34" s="967" t="s">
        <v>486</v>
      </c>
      <c r="AQ34" s="967"/>
      <c r="AR34" s="967"/>
      <c r="AS34" s="967"/>
      <c r="AT34" s="967"/>
      <c r="AU34" s="967" t="s">
        <v>486</v>
      </c>
      <c r="AV34" s="967"/>
      <c r="AW34" s="967"/>
      <c r="AX34" s="967"/>
      <c r="AY34" s="967"/>
      <c r="AZ34" s="1038" t="s">
        <v>486</v>
      </c>
      <c r="BA34" s="1038"/>
      <c r="BB34" s="1038"/>
      <c r="BC34" s="1038"/>
      <c r="BD34" s="1038"/>
      <c r="BE34" s="1022" t="s">
        <v>381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624</v>
      </c>
      <c r="AG63" s="955"/>
      <c r="AH63" s="955"/>
      <c r="AI63" s="955"/>
      <c r="AJ63" s="1020"/>
      <c r="AK63" s="1021"/>
      <c r="AL63" s="959"/>
      <c r="AM63" s="959"/>
      <c r="AN63" s="959"/>
      <c r="AO63" s="959"/>
      <c r="AP63" s="955">
        <v>16474</v>
      </c>
      <c r="AQ63" s="955"/>
      <c r="AR63" s="955"/>
      <c r="AS63" s="955"/>
      <c r="AT63" s="955"/>
      <c r="AU63" s="955">
        <v>9820</v>
      </c>
      <c r="AV63" s="955"/>
      <c r="AW63" s="955"/>
      <c r="AX63" s="955"/>
      <c r="AY63" s="955"/>
      <c r="AZ63" s="1015"/>
      <c r="BA63" s="1015"/>
      <c r="BB63" s="1015"/>
      <c r="BC63" s="1015"/>
      <c r="BD63" s="1015"/>
      <c r="BE63" s="956"/>
      <c r="BF63" s="956"/>
      <c r="BG63" s="956"/>
      <c r="BH63" s="956"/>
      <c r="BI63" s="957"/>
      <c r="BJ63" s="1016" t="s">
        <v>107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388</v>
      </c>
      <c r="R66" s="998"/>
      <c r="S66" s="998"/>
      <c r="T66" s="998"/>
      <c r="U66" s="999"/>
      <c r="V66" s="997" t="s">
        <v>389</v>
      </c>
      <c r="W66" s="998"/>
      <c r="X66" s="998"/>
      <c r="Y66" s="998"/>
      <c r="Z66" s="999"/>
      <c r="AA66" s="997" t="s">
        <v>390</v>
      </c>
      <c r="AB66" s="998"/>
      <c r="AC66" s="998"/>
      <c r="AD66" s="998"/>
      <c r="AE66" s="999"/>
      <c r="AF66" s="1003" t="s">
        <v>391</v>
      </c>
      <c r="AG66" s="1004"/>
      <c r="AH66" s="1004"/>
      <c r="AI66" s="1004"/>
      <c r="AJ66" s="1005"/>
      <c r="AK66" s="997" t="s">
        <v>392</v>
      </c>
      <c r="AL66" s="992"/>
      <c r="AM66" s="992"/>
      <c r="AN66" s="992"/>
      <c r="AO66" s="993"/>
      <c r="AP66" s="997" t="s">
        <v>393</v>
      </c>
      <c r="AQ66" s="998"/>
      <c r="AR66" s="998"/>
      <c r="AS66" s="998"/>
      <c r="AT66" s="999"/>
      <c r="AU66" s="997" t="s">
        <v>394</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6734</v>
      </c>
      <c r="R68" s="978"/>
      <c r="S68" s="978"/>
      <c r="T68" s="978"/>
      <c r="U68" s="978"/>
      <c r="V68" s="978">
        <v>6122</v>
      </c>
      <c r="W68" s="978"/>
      <c r="X68" s="978"/>
      <c r="Y68" s="978"/>
      <c r="Z68" s="978"/>
      <c r="AA68" s="978">
        <v>612</v>
      </c>
      <c r="AB68" s="978"/>
      <c r="AC68" s="978"/>
      <c r="AD68" s="978"/>
      <c r="AE68" s="978"/>
      <c r="AF68" s="978">
        <v>612</v>
      </c>
      <c r="AG68" s="978"/>
      <c r="AH68" s="978"/>
      <c r="AI68" s="978"/>
      <c r="AJ68" s="978"/>
      <c r="AK68" s="978" t="s">
        <v>486</v>
      </c>
      <c r="AL68" s="978"/>
      <c r="AM68" s="978"/>
      <c r="AN68" s="978"/>
      <c r="AO68" s="978"/>
      <c r="AP68" s="978">
        <v>3667</v>
      </c>
      <c r="AQ68" s="978"/>
      <c r="AR68" s="978"/>
      <c r="AS68" s="978"/>
      <c r="AT68" s="978"/>
      <c r="AU68" s="978">
        <v>490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842</v>
      </c>
      <c r="R69" s="967"/>
      <c r="S69" s="967"/>
      <c r="T69" s="967"/>
      <c r="U69" s="967"/>
      <c r="V69" s="967">
        <v>763</v>
      </c>
      <c r="W69" s="967"/>
      <c r="X69" s="967"/>
      <c r="Y69" s="967"/>
      <c r="Z69" s="967"/>
      <c r="AA69" s="967">
        <v>79</v>
      </c>
      <c r="AB69" s="967"/>
      <c r="AC69" s="967"/>
      <c r="AD69" s="967"/>
      <c r="AE69" s="967"/>
      <c r="AF69" s="967">
        <v>79</v>
      </c>
      <c r="AG69" s="967"/>
      <c r="AH69" s="967"/>
      <c r="AI69" s="967"/>
      <c r="AJ69" s="967"/>
      <c r="AK69" s="967" t="s">
        <v>486</v>
      </c>
      <c r="AL69" s="967"/>
      <c r="AM69" s="967"/>
      <c r="AN69" s="967"/>
      <c r="AO69" s="967"/>
      <c r="AP69" s="967">
        <v>380</v>
      </c>
      <c r="AQ69" s="967"/>
      <c r="AR69" s="967"/>
      <c r="AS69" s="967"/>
      <c r="AT69" s="967"/>
      <c r="AU69" s="967">
        <v>137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244</v>
      </c>
      <c r="R70" s="967"/>
      <c r="S70" s="967"/>
      <c r="T70" s="967"/>
      <c r="U70" s="967"/>
      <c r="V70" s="967">
        <v>210</v>
      </c>
      <c r="W70" s="967"/>
      <c r="X70" s="967"/>
      <c r="Y70" s="967"/>
      <c r="Z70" s="967"/>
      <c r="AA70" s="967">
        <v>33</v>
      </c>
      <c r="AB70" s="967"/>
      <c r="AC70" s="967"/>
      <c r="AD70" s="967"/>
      <c r="AE70" s="967"/>
      <c r="AF70" s="967">
        <v>33</v>
      </c>
      <c r="AG70" s="967"/>
      <c r="AH70" s="967"/>
      <c r="AI70" s="967"/>
      <c r="AJ70" s="967"/>
      <c r="AK70" s="967" t="s">
        <v>486</v>
      </c>
      <c r="AL70" s="967"/>
      <c r="AM70" s="967"/>
      <c r="AN70" s="967"/>
      <c r="AO70" s="967"/>
      <c r="AP70" s="967" t="s">
        <v>486</v>
      </c>
      <c r="AQ70" s="967"/>
      <c r="AR70" s="967"/>
      <c r="AS70" s="967"/>
      <c r="AT70" s="967"/>
      <c r="AU70" s="967" t="s">
        <v>486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137</v>
      </c>
      <c r="R71" s="967"/>
      <c r="S71" s="967"/>
      <c r="T71" s="967"/>
      <c r="U71" s="967"/>
      <c r="V71" s="967">
        <v>134</v>
      </c>
      <c r="W71" s="967"/>
      <c r="X71" s="967"/>
      <c r="Y71" s="967"/>
      <c r="Z71" s="967"/>
      <c r="AA71" s="967">
        <v>4</v>
      </c>
      <c r="AB71" s="967"/>
      <c r="AC71" s="967"/>
      <c r="AD71" s="967"/>
      <c r="AE71" s="967"/>
      <c r="AF71" s="967">
        <v>4</v>
      </c>
      <c r="AG71" s="967"/>
      <c r="AH71" s="967"/>
      <c r="AI71" s="967"/>
      <c r="AJ71" s="967"/>
      <c r="AK71" s="967" t="s">
        <v>486</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147044</v>
      </c>
      <c r="R72" s="967"/>
      <c r="S72" s="967"/>
      <c r="T72" s="967"/>
      <c r="U72" s="967"/>
      <c r="V72" s="967">
        <v>146359</v>
      </c>
      <c r="W72" s="967"/>
      <c r="X72" s="967"/>
      <c r="Y72" s="967"/>
      <c r="Z72" s="967"/>
      <c r="AA72" s="967">
        <v>684</v>
      </c>
      <c r="AB72" s="967"/>
      <c r="AC72" s="967"/>
      <c r="AD72" s="967"/>
      <c r="AE72" s="967"/>
      <c r="AF72" s="967">
        <v>684</v>
      </c>
      <c r="AG72" s="967"/>
      <c r="AH72" s="967"/>
      <c r="AI72" s="967"/>
      <c r="AJ72" s="967"/>
      <c r="AK72" s="967" t="s">
        <v>486</v>
      </c>
      <c r="AL72" s="967"/>
      <c r="AM72" s="967"/>
      <c r="AN72" s="967"/>
      <c r="AO72" s="967"/>
      <c r="AP72" s="967" t="s">
        <v>486</v>
      </c>
      <c r="AQ72" s="967"/>
      <c r="AR72" s="967"/>
      <c r="AS72" s="967"/>
      <c r="AT72" s="967"/>
      <c r="AU72" s="967" t="s">
        <v>486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1151</v>
      </c>
      <c r="R73" s="967"/>
      <c r="S73" s="967"/>
      <c r="T73" s="967"/>
      <c r="U73" s="967"/>
      <c r="V73" s="967">
        <v>1119</v>
      </c>
      <c r="W73" s="967"/>
      <c r="X73" s="967"/>
      <c r="Y73" s="967"/>
      <c r="Z73" s="967"/>
      <c r="AA73" s="967">
        <v>32</v>
      </c>
      <c r="AB73" s="967"/>
      <c r="AC73" s="967"/>
      <c r="AD73" s="967"/>
      <c r="AE73" s="967"/>
      <c r="AF73" s="967">
        <v>32</v>
      </c>
      <c r="AG73" s="967"/>
      <c r="AH73" s="967"/>
      <c r="AI73" s="967"/>
      <c r="AJ73" s="967"/>
      <c r="AK73" s="967" t="s">
        <v>486</v>
      </c>
      <c r="AL73" s="967"/>
      <c r="AM73" s="967"/>
      <c r="AN73" s="967"/>
      <c r="AO73" s="967"/>
      <c r="AP73" s="967">
        <v>1255</v>
      </c>
      <c r="AQ73" s="967"/>
      <c r="AR73" s="967"/>
      <c r="AS73" s="967"/>
      <c r="AT73" s="967"/>
      <c r="AU73" s="967">
        <v>362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1444</v>
      </c>
      <c r="AG88" s="955"/>
      <c r="AH88" s="955"/>
      <c r="AI88" s="955"/>
      <c r="AJ88" s="955"/>
      <c r="AK88" s="959"/>
      <c r="AL88" s="959"/>
      <c r="AM88" s="959"/>
      <c r="AN88" s="959"/>
      <c r="AO88" s="959"/>
      <c r="AP88" s="955">
        <v>5302</v>
      </c>
      <c r="AQ88" s="955"/>
      <c r="AR88" s="955"/>
      <c r="AS88" s="955"/>
      <c r="AT88" s="955"/>
      <c r="AU88" s="955">
        <v>989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194</v>
      </c>
      <c r="CS102" s="947"/>
      <c r="CT102" s="947"/>
      <c r="CU102" s="947"/>
      <c r="CV102" s="948"/>
      <c r="CW102" s="946">
        <v>31</v>
      </c>
      <c r="CX102" s="947"/>
      <c r="CY102" s="947"/>
      <c r="CZ102" s="947"/>
      <c r="DA102" s="948"/>
      <c r="DB102" s="946" t="s">
        <v>486</v>
      </c>
      <c r="DC102" s="947"/>
      <c r="DD102" s="947"/>
      <c r="DE102" s="947"/>
      <c r="DF102" s="948"/>
      <c r="DG102" s="946" t="s">
        <v>486</v>
      </c>
      <c r="DH102" s="947"/>
      <c r="DI102" s="947"/>
      <c r="DJ102" s="947"/>
      <c r="DK102" s="948"/>
      <c r="DL102" s="946" t="s">
        <v>486</v>
      </c>
      <c r="DM102" s="947"/>
      <c r="DN102" s="947"/>
      <c r="DO102" s="947"/>
      <c r="DP102" s="948"/>
      <c r="DQ102" s="946" t="s">
        <v>486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283</v>
      </c>
      <c r="AG109" s="888"/>
      <c r="AH109" s="888"/>
      <c r="AI109" s="888"/>
      <c r="AJ109" s="889"/>
      <c r="AK109" s="890" t="s">
        <v>282</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283</v>
      </c>
      <c r="BW109" s="888"/>
      <c r="BX109" s="888"/>
      <c r="BY109" s="888"/>
      <c r="BZ109" s="889"/>
      <c r="CA109" s="890" t="s">
        <v>282</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283</v>
      </c>
      <c r="DM109" s="888"/>
      <c r="DN109" s="888"/>
      <c r="DO109" s="888"/>
      <c r="DP109" s="889"/>
      <c r="DQ109" s="890" t="s">
        <v>282</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1049066</v>
      </c>
      <c r="AB110" s="873"/>
      <c r="AC110" s="873"/>
      <c r="AD110" s="873"/>
      <c r="AE110" s="874"/>
      <c r="AF110" s="875">
        <v>1008781</v>
      </c>
      <c r="AG110" s="873"/>
      <c r="AH110" s="873"/>
      <c r="AI110" s="873"/>
      <c r="AJ110" s="874"/>
      <c r="AK110" s="875">
        <v>972916</v>
      </c>
      <c r="AL110" s="873"/>
      <c r="AM110" s="873"/>
      <c r="AN110" s="873"/>
      <c r="AO110" s="874"/>
      <c r="AP110" s="876">
        <v>14.9</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11081829</v>
      </c>
      <c r="BR110" s="800"/>
      <c r="BS110" s="800"/>
      <c r="BT110" s="800"/>
      <c r="BU110" s="800"/>
      <c r="BV110" s="800">
        <v>11345496</v>
      </c>
      <c r="BW110" s="800"/>
      <c r="BX110" s="800"/>
      <c r="BY110" s="800"/>
      <c r="BZ110" s="800"/>
      <c r="CA110" s="800">
        <v>11279380</v>
      </c>
      <c r="CB110" s="800"/>
      <c r="CC110" s="800"/>
      <c r="CD110" s="800"/>
      <c r="CE110" s="800"/>
      <c r="CF110" s="861">
        <v>172.8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265438</v>
      </c>
      <c r="BR111" s="771"/>
      <c r="BS111" s="771"/>
      <c r="BT111" s="771"/>
      <c r="BU111" s="771"/>
      <c r="BV111" s="771">
        <v>207278</v>
      </c>
      <c r="BW111" s="771"/>
      <c r="BX111" s="771"/>
      <c r="BY111" s="771"/>
      <c r="BZ111" s="771"/>
      <c r="CA111" s="771">
        <v>162172</v>
      </c>
      <c r="CB111" s="771"/>
      <c r="CC111" s="771"/>
      <c r="CD111" s="771"/>
      <c r="CE111" s="771"/>
      <c r="CF111" s="848">
        <v>2.5</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9553168</v>
      </c>
      <c r="BR112" s="771"/>
      <c r="BS112" s="771"/>
      <c r="BT112" s="771"/>
      <c r="BU112" s="771"/>
      <c r="BV112" s="771">
        <v>9783826</v>
      </c>
      <c r="BW112" s="771"/>
      <c r="BX112" s="771"/>
      <c r="BY112" s="771"/>
      <c r="BZ112" s="771"/>
      <c r="CA112" s="771">
        <v>9819830</v>
      </c>
      <c r="CB112" s="771"/>
      <c r="CC112" s="771"/>
      <c r="CD112" s="771"/>
      <c r="CE112" s="771"/>
      <c r="CF112" s="848">
        <v>150.4</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107</v>
      </c>
      <c r="DH112" s="771"/>
      <c r="DI112" s="771"/>
      <c r="DJ112" s="771"/>
      <c r="DK112" s="771"/>
      <c r="DL112" s="771" t="s">
        <v>107</v>
      </c>
      <c r="DM112" s="771"/>
      <c r="DN112" s="771"/>
      <c r="DO112" s="771"/>
      <c r="DP112" s="771"/>
      <c r="DQ112" s="771" t="s">
        <v>107</v>
      </c>
      <c r="DR112" s="771"/>
      <c r="DS112" s="771"/>
      <c r="DT112" s="771"/>
      <c r="DU112" s="771"/>
      <c r="DV112" s="823" t="s">
        <v>107</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571033</v>
      </c>
      <c r="AB113" s="909"/>
      <c r="AC113" s="909"/>
      <c r="AD113" s="909"/>
      <c r="AE113" s="910"/>
      <c r="AF113" s="911">
        <v>585174</v>
      </c>
      <c r="AG113" s="909"/>
      <c r="AH113" s="909"/>
      <c r="AI113" s="909"/>
      <c r="AJ113" s="910"/>
      <c r="AK113" s="911">
        <v>584305</v>
      </c>
      <c r="AL113" s="909"/>
      <c r="AM113" s="909"/>
      <c r="AN113" s="909"/>
      <c r="AO113" s="910"/>
      <c r="AP113" s="912">
        <v>9</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1357521</v>
      </c>
      <c r="BR113" s="771"/>
      <c r="BS113" s="771"/>
      <c r="BT113" s="771"/>
      <c r="BU113" s="771"/>
      <c r="BV113" s="771">
        <v>1312085</v>
      </c>
      <c r="BW113" s="771"/>
      <c r="BX113" s="771"/>
      <c r="BY113" s="771"/>
      <c r="BZ113" s="771"/>
      <c r="CA113" s="771">
        <v>988726</v>
      </c>
      <c r="CB113" s="771"/>
      <c r="CC113" s="771"/>
      <c r="CD113" s="771"/>
      <c r="CE113" s="771"/>
      <c r="CF113" s="848">
        <v>15.1</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298655</v>
      </c>
      <c r="AB114" s="784"/>
      <c r="AC114" s="784"/>
      <c r="AD114" s="784"/>
      <c r="AE114" s="785"/>
      <c r="AF114" s="786">
        <v>295469</v>
      </c>
      <c r="AG114" s="784"/>
      <c r="AH114" s="784"/>
      <c r="AI114" s="784"/>
      <c r="AJ114" s="785"/>
      <c r="AK114" s="786">
        <v>312390</v>
      </c>
      <c r="AL114" s="784"/>
      <c r="AM114" s="784"/>
      <c r="AN114" s="784"/>
      <c r="AO114" s="785"/>
      <c r="AP114" s="754">
        <v>4.8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1787988</v>
      </c>
      <c r="BR114" s="771"/>
      <c r="BS114" s="771"/>
      <c r="BT114" s="771"/>
      <c r="BU114" s="771"/>
      <c r="BV114" s="771">
        <v>1581479</v>
      </c>
      <c r="BW114" s="771"/>
      <c r="BX114" s="771"/>
      <c r="BY114" s="771"/>
      <c r="BZ114" s="771"/>
      <c r="CA114" s="771">
        <v>1479511</v>
      </c>
      <c r="CB114" s="771"/>
      <c r="CC114" s="771"/>
      <c r="CD114" s="771"/>
      <c r="CE114" s="771"/>
      <c r="CF114" s="848">
        <v>22.7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43932</v>
      </c>
      <c r="AB115" s="909"/>
      <c r="AC115" s="909"/>
      <c r="AD115" s="909"/>
      <c r="AE115" s="910"/>
      <c r="AF115" s="911">
        <v>53918</v>
      </c>
      <c r="AG115" s="909"/>
      <c r="AH115" s="909"/>
      <c r="AI115" s="909"/>
      <c r="AJ115" s="910"/>
      <c r="AK115" s="911">
        <v>30434</v>
      </c>
      <c r="AL115" s="909"/>
      <c r="AM115" s="909"/>
      <c r="AN115" s="909"/>
      <c r="AO115" s="910"/>
      <c r="AP115" s="912">
        <v>0.5</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107</v>
      </c>
      <c r="BR115" s="771"/>
      <c r="BS115" s="771"/>
      <c r="BT115" s="771"/>
      <c r="BU115" s="771"/>
      <c r="BV115" s="771" t="s">
        <v>107</v>
      </c>
      <c r="BW115" s="771"/>
      <c r="BX115" s="771"/>
      <c r="BY115" s="771"/>
      <c r="BZ115" s="771"/>
      <c r="CA115" s="771" t="s">
        <v>107</v>
      </c>
      <c r="CB115" s="771"/>
      <c r="CC115" s="771"/>
      <c r="CD115" s="771"/>
      <c r="CE115" s="771"/>
      <c r="CF115" s="848" t="s">
        <v>107</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107</v>
      </c>
      <c r="DH115" s="784"/>
      <c r="DI115" s="784"/>
      <c r="DJ115" s="784"/>
      <c r="DK115" s="785"/>
      <c r="DL115" s="786" t="s">
        <v>107</v>
      </c>
      <c r="DM115" s="784"/>
      <c r="DN115" s="784"/>
      <c r="DO115" s="784"/>
      <c r="DP115" s="785"/>
      <c r="DQ115" s="786" t="s">
        <v>107</v>
      </c>
      <c r="DR115" s="784"/>
      <c r="DS115" s="784"/>
      <c r="DT115" s="784"/>
      <c r="DU115" s="785"/>
      <c r="DV115" s="754" t="s">
        <v>107</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107</v>
      </c>
      <c r="AB116" s="784"/>
      <c r="AC116" s="784"/>
      <c r="AD116" s="784"/>
      <c r="AE116" s="785"/>
      <c r="AF116" s="786" t="s">
        <v>107</v>
      </c>
      <c r="AG116" s="784"/>
      <c r="AH116" s="784"/>
      <c r="AI116" s="784"/>
      <c r="AJ116" s="785"/>
      <c r="AK116" s="786" t="s">
        <v>107</v>
      </c>
      <c r="AL116" s="784"/>
      <c r="AM116" s="784"/>
      <c r="AN116" s="784"/>
      <c r="AO116" s="785"/>
      <c r="AP116" s="754" t="s">
        <v>107</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86128</v>
      </c>
      <c r="DH116" s="784"/>
      <c r="DI116" s="784"/>
      <c r="DJ116" s="784"/>
      <c r="DK116" s="785"/>
      <c r="DL116" s="786">
        <v>63492</v>
      </c>
      <c r="DM116" s="784"/>
      <c r="DN116" s="784"/>
      <c r="DO116" s="784"/>
      <c r="DP116" s="785"/>
      <c r="DQ116" s="786">
        <v>54315</v>
      </c>
      <c r="DR116" s="784"/>
      <c r="DS116" s="784"/>
      <c r="DT116" s="784"/>
      <c r="DU116" s="785"/>
      <c r="DV116" s="754">
        <v>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1962686</v>
      </c>
      <c r="AB117" s="895"/>
      <c r="AC117" s="895"/>
      <c r="AD117" s="895"/>
      <c r="AE117" s="896"/>
      <c r="AF117" s="898">
        <v>1943342</v>
      </c>
      <c r="AG117" s="895"/>
      <c r="AH117" s="895"/>
      <c r="AI117" s="895"/>
      <c r="AJ117" s="896"/>
      <c r="AK117" s="898">
        <v>1900045</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283</v>
      </c>
      <c r="AG118" s="888"/>
      <c r="AH118" s="888"/>
      <c r="AI118" s="888"/>
      <c r="AJ118" s="889"/>
      <c r="AK118" s="890" t="s">
        <v>282</v>
      </c>
      <c r="AL118" s="888"/>
      <c r="AM118" s="888"/>
      <c r="AN118" s="888"/>
      <c r="AO118" s="889"/>
      <c r="AP118" s="891" t="s">
        <v>405</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434</v>
      </c>
      <c r="BP118" s="838"/>
      <c r="BQ118" s="857">
        <v>24045944</v>
      </c>
      <c r="BR118" s="858"/>
      <c r="BS118" s="858"/>
      <c r="BT118" s="858"/>
      <c r="BU118" s="858"/>
      <c r="BV118" s="858">
        <v>24230164</v>
      </c>
      <c r="BW118" s="858"/>
      <c r="BX118" s="858"/>
      <c r="BY118" s="858"/>
      <c r="BZ118" s="858"/>
      <c r="CA118" s="858">
        <v>23729619</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4586491</v>
      </c>
      <c r="BR119" s="800"/>
      <c r="BS119" s="800"/>
      <c r="BT119" s="800"/>
      <c r="BU119" s="800"/>
      <c r="BV119" s="800">
        <v>4552099</v>
      </c>
      <c r="BW119" s="800"/>
      <c r="BX119" s="800"/>
      <c r="BY119" s="800"/>
      <c r="BZ119" s="800"/>
      <c r="CA119" s="800">
        <v>4795371</v>
      </c>
      <c r="CB119" s="800"/>
      <c r="CC119" s="800"/>
      <c r="CD119" s="800"/>
      <c r="CE119" s="800"/>
      <c r="CF119" s="861">
        <v>73.5</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179310</v>
      </c>
      <c r="DH119" s="717"/>
      <c r="DI119" s="717"/>
      <c r="DJ119" s="717"/>
      <c r="DK119" s="718"/>
      <c r="DL119" s="719">
        <v>143786</v>
      </c>
      <c r="DM119" s="717"/>
      <c r="DN119" s="717"/>
      <c r="DO119" s="717"/>
      <c r="DP119" s="718"/>
      <c r="DQ119" s="719">
        <v>107857</v>
      </c>
      <c r="DR119" s="717"/>
      <c r="DS119" s="717"/>
      <c r="DT119" s="717"/>
      <c r="DU119" s="718"/>
      <c r="DV119" s="807">
        <v>1.7</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290654</v>
      </c>
      <c r="BR120" s="771"/>
      <c r="BS120" s="771"/>
      <c r="BT120" s="771"/>
      <c r="BU120" s="771"/>
      <c r="BV120" s="771">
        <v>245761</v>
      </c>
      <c r="BW120" s="771"/>
      <c r="BX120" s="771"/>
      <c r="BY120" s="771"/>
      <c r="BZ120" s="771"/>
      <c r="CA120" s="771">
        <v>197237</v>
      </c>
      <c r="CB120" s="771"/>
      <c r="CC120" s="771"/>
      <c r="CD120" s="771"/>
      <c r="CE120" s="771"/>
      <c r="CF120" s="848">
        <v>3</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8261718</v>
      </c>
      <c r="DH120" s="800"/>
      <c r="DI120" s="800"/>
      <c r="DJ120" s="800"/>
      <c r="DK120" s="800"/>
      <c r="DL120" s="800">
        <v>8532232</v>
      </c>
      <c r="DM120" s="800"/>
      <c r="DN120" s="800"/>
      <c r="DO120" s="800"/>
      <c r="DP120" s="800"/>
      <c r="DQ120" s="800">
        <v>8615998</v>
      </c>
      <c r="DR120" s="800"/>
      <c r="DS120" s="800"/>
      <c r="DT120" s="800"/>
      <c r="DU120" s="800"/>
      <c r="DV120" s="801">
        <v>132</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16207635</v>
      </c>
      <c r="BR121" s="858"/>
      <c r="BS121" s="858"/>
      <c r="BT121" s="858"/>
      <c r="BU121" s="858"/>
      <c r="BV121" s="858">
        <v>16166966</v>
      </c>
      <c r="BW121" s="858"/>
      <c r="BX121" s="858"/>
      <c r="BY121" s="858"/>
      <c r="BZ121" s="858"/>
      <c r="CA121" s="858">
        <v>15986927</v>
      </c>
      <c r="CB121" s="858"/>
      <c r="CC121" s="858"/>
      <c r="CD121" s="858"/>
      <c r="CE121" s="858"/>
      <c r="CF121" s="859">
        <v>244.9</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1291450</v>
      </c>
      <c r="DH121" s="771"/>
      <c r="DI121" s="771"/>
      <c r="DJ121" s="771"/>
      <c r="DK121" s="771"/>
      <c r="DL121" s="771">
        <v>1251594</v>
      </c>
      <c r="DM121" s="771"/>
      <c r="DN121" s="771"/>
      <c r="DO121" s="771"/>
      <c r="DP121" s="771"/>
      <c r="DQ121" s="771">
        <v>1203832</v>
      </c>
      <c r="DR121" s="771"/>
      <c r="DS121" s="771"/>
      <c r="DT121" s="771"/>
      <c r="DU121" s="771"/>
      <c r="DV121" s="823">
        <v>18.399999999999999</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445</v>
      </c>
      <c r="BP122" s="838"/>
      <c r="BQ122" s="839">
        <v>21084780</v>
      </c>
      <c r="BR122" s="840"/>
      <c r="BS122" s="840"/>
      <c r="BT122" s="840"/>
      <c r="BU122" s="840"/>
      <c r="BV122" s="840">
        <v>20964826</v>
      </c>
      <c r="BW122" s="840"/>
      <c r="BX122" s="840"/>
      <c r="BY122" s="840"/>
      <c r="BZ122" s="840"/>
      <c r="CA122" s="840">
        <v>20979535</v>
      </c>
      <c r="CB122" s="840"/>
      <c r="CC122" s="840"/>
      <c r="CD122" s="840"/>
      <c r="CE122" s="840"/>
      <c r="CF122" s="743"/>
      <c r="CG122" s="744"/>
      <c r="CH122" s="744"/>
      <c r="CI122" s="744"/>
      <c r="CJ122" s="841"/>
      <c r="CK122" s="851"/>
      <c r="CL122" s="812"/>
      <c r="CM122" s="812"/>
      <c r="CN122" s="812"/>
      <c r="CO122" s="813"/>
      <c r="CP122" s="828" t="s">
        <v>446</v>
      </c>
      <c r="CQ122" s="829"/>
      <c r="CR122" s="829"/>
      <c r="CS122" s="829"/>
      <c r="CT122" s="829"/>
      <c r="CU122" s="829"/>
      <c r="CV122" s="829"/>
      <c r="CW122" s="829"/>
      <c r="CX122" s="829"/>
      <c r="CY122" s="829"/>
      <c r="CZ122" s="829"/>
      <c r="DA122" s="829"/>
      <c r="DB122" s="829"/>
      <c r="DC122" s="829"/>
      <c r="DD122" s="829"/>
      <c r="DE122" s="829"/>
      <c r="DF122" s="830"/>
      <c r="DG122" s="770" t="s">
        <v>107</v>
      </c>
      <c r="DH122" s="771"/>
      <c r="DI122" s="771"/>
      <c r="DJ122" s="771"/>
      <c r="DK122" s="771"/>
      <c r="DL122" s="771" t="s">
        <v>107</v>
      </c>
      <c r="DM122" s="771"/>
      <c r="DN122" s="771"/>
      <c r="DO122" s="771"/>
      <c r="DP122" s="771"/>
      <c r="DQ122" s="771" t="s">
        <v>107</v>
      </c>
      <c r="DR122" s="771"/>
      <c r="DS122" s="771"/>
      <c r="DT122" s="771"/>
      <c r="DU122" s="771"/>
      <c r="DV122" s="823" t="s">
        <v>107</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45.3</v>
      </c>
      <c r="BR123" s="832"/>
      <c r="BS123" s="832"/>
      <c r="BT123" s="832"/>
      <c r="BU123" s="832"/>
      <c r="BV123" s="832">
        <v>51.4</v>
      </c>
      <c r="BW123" s="832"/>
      <c r="BX123" s="832"/>
      <c r="BY123" s="832"/>
      <c r="BZ123" s="832"/>
      <c r="CA123" s="832">
        <v>42.1</v>
      </c>
      <c r="CB123" s="832"/>
      <c r="CC123" s="832"/>
      <c r="CD123" s="832"/>
      <c r="CE123" s="832"/>
      <c r="CF123" s="730"/>
      <c r="CG123" s="731"/>
      <c r="CH123" s="731"/>
      <c r="CI123" s="731"/>
      <c r="CJ123" s="833"/>
      <c r="CK123" s="851"/>
      <c r="CL123" s="812"/>
      <c r="CM123" s="812"/>
      <c r="CN123" s="812"/>
      <c r="CO123" s="813"/>
      <c r="CP123" s="828" t="s">
        <v>448</v>
      </c>
      <c r="CQ123" s="829"/>
      <c r="CR123" s="829"/>
      <c r="CS123" s="829"/>
      <c r="CT123" s="829"/>
      <c r="CU123" s="829"/>
      <c r="CV123" s="829"/>
      <c r="CW123" s="829"/>
      <c r="CX123" s="829"/>
      <c r="CY123" s="829"/>
      <c r="CZ123" s="829"/>
      <c r="DA123" s="829"/>
      <c r="DB123" s="829"/>
      <c r="DC123" s="829"/>
      <c r="DD123" s="829"/>
      <c r="DE123" s="829"/>
      <c r="DF123" s="830"/>
      <c r="DG123" s="783" t="s">
        <v>449</v>
      </c>
      <c r="DH123" s="784"/>
      <c r="DI123" s="784"/>
      <c r="DJ123" s="784"/>
      <c r="DK123" s="785"/>
      <c r="DL123" s="786" t="s">
        <v>449</v>
      </c>
      <c r="DM123" s="784"/>
      <c r="DN123" s="784"/>
      <c r="DO123" s="784"/>
      <c r="DP123" s="785"/>
      <c r="DQ123" s="786" t="s">
        <v>449</v>
      </c>
      <c r="DR123" s="784"/>
      <c r="DS123" s="784"/>
      <c r="DT123" s="784"/>
      <c r="DU123" s="785"/>
      <c r="DV123" s="754" t="s">
        <v>449</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449</v>
      </c>
      <c r="AB124" s="784"/>
      <c r="AC124" s="784"/>
      <c r="AD124" s="784"/>
      <c r="AE124" s="785"/>
      <c r="AF124" s="786" t="s">
        <v>449</v>
      </c>
      <c r="AG124" s="784"/>
      <c r="AH124" s="784"/>
      <c r="AI124" s="784"/>
      <c r="AJ124" s="785"/>
      <c r="AK124" s="786" t="s">
        <v>449</v>
      </c>
      <c r="AL124" s="784"/>
      <c r="AM124" s="784"/>
      <c r="AN124" s="784"/>
      <c r="AO124" s="785"/>
      <c r="AP124" s="754" t="s">
        <v>449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449</v>
      </c>
      <c r="DH124" s="717"/>
      <c r="DI124" s="717"/>
      <c r="DJ124" s="717"/>
      <c r="DK124" s="718"/>
      <c r="DL124" s="719" t="s">
        <v>449</v>
      </c>
      <c r="DM124" s="717"/>
      <c r="DN124" s="717"/>
      <c r="DO124" s="717"/>
      <c r="DP124" s="718"/>
      <c r="DQ124" s="719" t="s">
        <v>449</v>
      </c>
      <c r="DR124" s="717"/>
      <c r="DS124" s="717"/>
      <c r="DT124" s="717"/>
      <c r="DU124" s="718"/>
      <c r="DV124" s="807" t="s">
        <v>449</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449</v>
      </c>
      <c r="AB125" s="784"/>
      <c r="AC125" s="784"/>
      <c r="AD125" s="784"/>
      <c r="AE125" s="785"/>
      <c r="AF125" s="786" t="s">
        <v>449</v>
      </c>
      <c r="AG125" s="784"/>
      <c r="AH125" s="784"/>
      <c r="AI125" s="784"/>
      <c r="AJ125" s="785"/>
      <c r="AK125" s="786" t="s">
        <v>449</v>
      </c>
      <c r="AL125" s="784"/>
      <c r="AM125" s="784"/>
      <c r="AN125" s="784"/>
      <c r="AO125" s="785"/>
      <c r="AP125" s="754" t="s">
        <v>449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449</v>
      </c>
      <c r="DH125" s="800"/>
      <c r="DI125" s="800"/>
      <c r="DJ125" s="800"/>
      <c r="DK125" s="800"/>
      <c r="DL125" s="800" t="s">
        <v>449</v>
      </c>
      <c r="DM125" s="800"/>
      <c r="DN125" s="800"/>
      <c r="DO125" s="800"/>
      <c r="DP125" s="800"/>
      <c r="DQ125" s="800" t="s">
        <v>449</v>
      </c>
      <c r="DR125" s="800"/>
      <c r="DS125" s="800"/>
      <c r="DT125" s="800"/>
      <c r="DU125" s="800"/>
      <c r="DV125" s="801" t="s">
        <v>449</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449</v>
      </c>
      <c r="AB126" s="784"/>
      <c r="AC126" s="784"/>
      <c r="AD126" s="784"/>
      <c r="AE126" s="785"/>
      <c r="AF126" s="786" t="s">
        <v>449</v>
      </c>
      <c r="AG126" s="784"/>
      <c r="AH126" s="784"/>
      <c r="AI126" s="784"/>
      <c r="AJ126" s="785"/>
      <c r="AK126" s="786" t="s">
        <v>449</v>
      </c>
      <c r="AL126" s="784"/>
      <c r="AM126" s="784"/>
      <c r="AN126" s="784"/>
      <c r="AO126" s="785"/>
      <c r="AP126" s="754" t="s">
        <v>449</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449</v>
      </c>
      <c r="DH126" s="771"/>
      <c r="DI126" s="771"/>
      <c r="DJ126" s="771"/>
      <c r="DK126" s="771"/>
      <c r="DL126" s="771" t="s">
        <v>449</v>
      </c>
      <c r="DM126" s="771"/>
      <c r="DN126" s="771"/>
      <c r="DO126" s="771"/>
      <c r="DP126" s="771"/>
      <c r="DQ126" s="771" t="s">
        <v>449</v>
      </c>
      <c r="DR126" s="771"/>
      <c r="DS126" s="771"/>
      <c r="DT126" s="771"/>
      <c r="DU126" s="771"/>
      <c r="DV126" s="823" t="s">
        <v>449</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43932</v>
      </c>
      <c r="AB127" s="784"/>
      <c r="AC127" s="784"/>
      <c r="AD127" s="784"/>
      <c r="AE127" s="785"/>
      <c r="AF127" s="786">
        <v>53918</v>
      </c>
      <c r="AG127" s="784"/>
      <c r="AH127" s="784"/>
      <c r="AI127" s="784"/>
      <c r="AJ127" s="785"/>
      <c r="AK127" s="786">
        <v>30434</v>
      </c>
      <c r="AL127" s="784"/>
      <c r="AM127" s="784"/>
      <c r="AN127" s="784"/>
      <c r="AO127" s="785"/>
      <c r="AP127" s="754">
        <v>0.5</v>
      </c>
      <c r="AQ127" s="755"/>
      <c r="AR127" s="755"/>
      <c r="AS127" s="755"/>
      <c r="AT127" s="756"/>
      <c r="AU127" s="233"/>
      <c r="AV127" s="233"/>
      <c r="AW127" s="233"/>
      <c r="AX127" s="757" t="s">
        <v>459</v>
      </c>
      <c r="AY127" s="758"/>
      <c r="AZ127" s="758"/>
      <c r="BA127" s="758"/>
      <c r="BB127" s="758"/>
      <c r="BC127" s="758"/>
      <c r="BD127" s="758"/>
      <c r="BE127" s="759"/>
      <c r="BF127" s="760" t="s">
        <v>449</v>
      </c>
      <c r="BG127" s="761"/>
      <c r="BH127" s="761"/>
      <c r="BI127" s="761"/>
      <c r="BJ127" s="761"/>
      <c r="BK127" s="761"/>
      <c r="BL127" s="762"/>
      <c r="BM127" s="760">
        <v>13.82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461</v>
      </c>
      <c r="DH127" s="820"/>
      <c r="DI127" s="820"/>
      <c r="DJ127" s="820"/>
      <c r="DK127" s="820"/>
      <c r="DL127" s="820" t="s">
        <v>462</v>
      </c>
      <c r="DM127" s="820"/>
      <c r="DN127" s="820"/>
      <c r="DO127" s="820"/>
      <c r="DP127" s="820"/>
      <c r="DQ127" s="820" t="s">
        <v>462</v>
      </c>
      <c r="DR127" s="820"/>
      <c r="DS127" s="820"/>
      <c r="DT127" s="820"/>
      <c r="DU127" s="820"/>
      <c r="DV127" s="821" t="s">
        <v>462</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41708</v>
      </c>
      <c r="AB128" s="724"/>
      <c r="AC128" s="724"/>
      <c r="AD128" s="724"/>
      <c r="AE128" s="725"/>
      <c r="AF128" s="726">
        <v>26793</v>
      </c>
      <c r="AG128" s="724"/>
      <c r="AH128" s="724"/>
      <c r="AI128" s="724"/>
      <c r="AJ128" s="725"/>
      <c r="AK128" s="726">
        <v>31726</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449</v>
      </c>
      <c r="BG128" s="791"/>
      <c r="BH128" s="791"/>
      <c r="BI128" s="791"/>
      <c r="BJ128" s="791"/>
      <c r="BK128" s="791"/>
      <c r="BL128" s="792"/>
      <c r="BM128" s="790">
        <v>18.82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7703063</v>
      </c>
      <c r="AB129" s="784"/>
      <c r="AC129" s="784"/>
      <c r="AD129" s="784"/>
      <c r="AE129" s="785"/>
      <c r="AF129" s="786">
        <v>7605131</v>
      </c>
      <c r="AG129" s="784"/>
      <c r="AH129" s="784"/>
      <c r="AI129" s="784"/>
      <c r="AJ129" s="785"/>
      <c r="AK129" s="786">
        <v>7750528</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10.5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1169778</v>
      </c>
      <c r="AB130" s="784"/>
      <c r="AC130" s="784"/>
      <c r="AD130" s="784"/>
      <c r="AE130" s="785"/>
      <c r="AF130" s="786">
        <v>1255201</v>
      </c>
      <c r="AG130" s="784"/>
      <c r="AH130" s="784"/>
      <c r="AI130" s="784"/>
      <c r="AJ130" s="785"/>
      <c r="AK130" s="786">
        <v>1223195</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42.1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6533285</v>
      </c>
      <c r="AB131" s="717"/>
      <c r="AC131" s="717"/>
      <c r="AD131" s="717"/>
      <c r="AE131" s="718"/>
      <c r="AF131" s="719">
        <v>6349930</v>
      </c>
      <c r="AG131" s="717"/>
      <c r="AH131" s="717"/>
      <c r="AI131" s="717"/>
      <c r="AJ131" s="718"/>
      <c r="AK131" s="719">
        <v>6527333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11.49804425</v>
      </c>
      <c r="AB132" s="740"/>
      <c r="AC132" s="740"/>
      <c r="AD132" s="740"/>
      <c r="AE132" s="741"/>
      <c r="AF132" s="742">
        <v>10.415043949999999</v>
      </c>
      <c r="AG132" s="740"/>
      <c r="AH132" s="740"/>
      <c r="AI132" s="740"/>
      <c r="AJ132" s="741"/>
      <c r="AK132" s="742">
        <v>9.8834240569999992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12.5</v>
      </c>
      <c r="AB133" s="749"/>
      <c r="AC133" s="749"/>
      <c r="AD133" s="749"/>
      <c r="AE133" s="750"/>
      <c r="AF133" s="748">
        <v>11.4</v>
      </c>
      <c r="AG133" s="749"/>
      <c r="AH133" s="749"/>
      <c r="AI133" s="749"/>
      <c r="AJ133" s="750"/>
      <c r="AK133" s="748">
        <v>10.5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1498394</v>
      </c>
      <c r="L9" s="264">
        <v>44743</v>
      </c>
      <c r="M9" s="265">
        <v>71916</v>
      </c>
      <c r="N9" s="266">
        <v>-37.799999999999997</v>
      </c>
    </row>
    <row r="10" spans="1:16">
      <c r="A10" s="248"/>
      <c r="B10" s="244"/>
      <c r="C10" s="244"/>
      <c r="D10" s="244"/>
      <c r="E10" s="244"/>
      <c r="F10" s="244"/>
      <c r="G10" s="1133" t="s">
        <v>483</v>
      </c>
      <c r="H10" s="1134"/>
      <c r="I10" s="1134"/>
      <c r="J10" s="1135"/>
      <c r="K10" s="267">
        <v>213341</v>
      </c>
      <c r="L10" s="268">
        <v>6370</v>
      </c>
      <c r="M10" s="269">
        <v>7911</v>
      </c>
      <c r="N10" s="270">
        <v>-19.5</v>
      </c>
    </row>
    <row r="11" spans="1:16" ht="13.5" customHeight="1">
      <c r="A11" s="248"/>
      <c r="B11" s="244"/>
      <c r="C11" s="244"/>
      <c r="D11" s="244"/>
      <c r="E11" s="244"/>
      <c r="F11" s="244"/>
      <c r="G11" s="1133" t="s">
        <v>484</v>
      </c>
      <c r="H11" s="1134"/>
      <c r="I11" s="1134"/>
      <c r="J11" s="1135"/>
      <c r="K11" s="267">
        <v>316302</v>
      </c>
      <c r="L11" s="268">
        <v>9445</v>
      </c>
      <c r="M11" s="269">
        <v>7787</v>
      </c>
      <c r="N11" s="270">
        <v>21.3</v>
      </c>
    </row>
    <row r="12" spans="1:16" ht="13.5" customHeight="1">
      <c r="A12" s="248"/>
      <c r="B12" s="244"/>
      <c r="C12" s="244"/>
      <c r="D12" s="244"/>
      <c r="E12" s="244"/>
      <c r="F12" s="244"/>
      <c r="G12" s="1133" t="s">
        <v>485</v>
      </c>
      <c r="H12" s="1134"/>
      <c r="I12" s="1134"/>
      <c r="J12" s="1135"/>
      <c r="K12" s="267" t="s">
        <v>486</v>
      </c>
      <c r="L12" s="268" t="s">
        <v>486</v>
      </c>
      <c r="M12" s="269">
        <v>906</v>
      </c>
      <c r="N12" s="270" t="s">
        <v>486</v>
      </c>
    </row>
    <row r="13" spans="1:16" ht="13.5" customHeight="1">
      <c r="A13" s="248"/>
      <c r="B13" s="244"/>
      <c r="C13" s="244"/>
      <c r="D13" s="244"/>
      <c r="E13" s="244"/>
      <c r="F13" s="244"/>
      <c r="G13" s="1133" t="s">
        <v>487</v>
      </c>
      <c r="H13" s="1134"/>
      <c r="I13" s="1134"/>
      <c r="J13" s="1135"/>
      <c r="K13" s="267" t="s">
        <v>486</v>
      </c>
      <c r="L13" s="268" t="s">
        <v>486</v>
      </c>
      <c r="M13" s="269">
        <v>13</v>
      </c>
      <c r="N13" s="270" t="s">
        <v>486</v>
      </c>
    </row>
    <row r="14" spans="1:16" ht="13.5" customHeight="1">
      <c r="A14" s="248"/>
      <c r="B14" s="244"/>
      <c r="C14" s="244"/>
      <c r="D14" s="244"/>
      <c r="E14" s="244"/>
      <c r="F14" s="244"/>
      <c r="G14" s="1133" t="s">
        <v>488</v>
      </c>
      <c r="H14" s="1134"/>
      <c r="I14" s="1134"/>
      <c r="J14" s="1135"/>
      <c r="K14" s="267">
        <v>120357</v>
      </c>
      <c r="L14" s="268">
        <v>3594</v>
      </c>
      <c r="M14" s="269">
        <v>3077</v>
      </c>
      <c r="N14" s="270">
        <v>16.8</v>
      </c>
    </row>
    <row r="15" spans="1:16" ht="13.5" customHeight="1">
      <c r="A15" s="248"/>
      <c r="B15" s="244"/>
      <c r="C15" s="244"/>
      <c r="D15" s="244"/>
      <c r="E15" s="244"/>
      <c r="F15" s="244"/>
      <c r="G15" s="1133" t="s">
        <v>489</v>
      </c>
      <c r="H15" s="1134"/>
      <c r="I15" s="1134"/>
      <c r="J15" s="1135"/>
      <c r="K15" s="267">
        <v>24091</v>
      </c>
      <c r="L15" s="268">
        <v>719</v>
      </c>
      <c r="M15" s="269">
        <v>1653</v>
      </c>
      <c r="N15" s="270">
        <v>-56.5</v>
      </c>
    </row>
    <row r="16" spans="1:16">
      <c r="A16" s="248"/>
      <c r="B16" s="244"/>
      <c r="C16" s="244"/>
      <c r="D16" s="244"/>
      <c r="E16" s="244"/>
      <c r="F16" s="244"/>
      <c r="G16" s="1136" t="s">
        <v>490</v>
      </c>
      <c r="H16" s="1137"/>
      <c r="I16" s="1137"/>
      <c r="J16" s="1138"/>
      <c r="K16" s="268">
        <v>-193872</v>
      </c>
      <c r="L16" s="268">
        <v>-5789</v>
      </c>
      <c r="M16" s="269">
        <v>-7483</v>
      </c>
      <c r="N16" s="270">
        <v>-22.6</v>
      </c>
    </row>
    <row r="17" spans="1:16">
      <c r="A17" s="248"/>
      <c r="B17" s="244"/>
      <c r="C17" s="244"/>
      <c r="D17" s="244"/>
      <c r="E17" s="244"/>
      <c r="F17" s="244"/>
      <c r="G17" s="1136" t="s">
        <v>166</v>
      </c>
      <c r="H17" s="1137"/>
      <c r="I17" s="1137"/>
      <c r="J17" s="1138"/>
      <c r="K17" s="268">
        <v>1978613</v>
      </c>
      <c r="L17" s="268">
        <v>59082</v>
      </c>
      <c r="M17" s="269">
        <v>85779</v>
      </c>
      <c r="N17" s="270">
        <v>-31.1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5.1100000000000003</v>
      </c>
      <c r="L21" s="281">
        <v>8.2100000000000009</v>
      </c>
      <c r="M21" s="282">
        <v>-3.1</v>
      </c>
      <c r="N21" s="249"/>
      <c r="O21" s="283"/>
      <c r="P21" s="279"/>
    </row>
    <row r="22" spans="1:16" s="284" customFormat="1">
      <c r="A22" s="279"/>
      <c r="B22" s="249"/>
      <c r="C22" s="249"/>
      <c r="D22" s="249"/>
      <c r="E22" s="249"/>
      <c r="F22" s="249"/>
      <c r="G22" s="1130" t="s">
        <v>496</v>
      </c>
      <c r="H22" s="1131"/>
      <c r="I22" s="1131"/>
      <c r="J22" s="1132"/>
      <c r="K22" s="285">
        <v>98.8</v>
      </c>
      <c r="L22" s="286">
        <v>97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500</v>
      </c>
      <c r="H32" s="1122"/>
      <c r="I32" s="1122"/>
      <c r="J32" s="1123"/>
      <c r="K32" s="294">
        <v>972916</v>
      </c>
      <c r="L32" s="294">
        <v>29052</v>
      </c>
      <c r="M32" s="295">
        <v>51963</v>
      </c>
      <c r="N32" s="296">
        <v>-44.1</v>
      </c>
    </row>
    <row r="33" spans="1:16" ht="13.5" customHeight="1">
      <c r="A33" s="248"/>
      <c r="B33" s="244"/>
      <c r="C33" s="244"/>
      <c r="D33" s="244"/>
      <c r="E33" s="244"/>
      <c r="F33" s="244"/>
      <c r="G33" s="1121" t="s">
        <v>501</v>
      </c>
      <c r="H33" s="1122"/>
      <c r="I33" s="1122"/>
      <c r="J33" s="1123"/>
      <c r="K33" s="294" t="s">
        <v>486</v>
      </c>
      <c r="L33" s="294" t="s">
        <v>486</v>
      </c>
      <c r="M33" s="295" t="s">
        <v>486</v>
      </c>
      <c r="N33" s="296" t="s">
        <v>486</v>
      </c>
    </row>
    <row r="34" spans="1:16" ht="27" customHeight="1">
      <c r="A34" s="248"/>
      <c r="B34" s="244"/>
      <c r="C34" s="244"/>
      <c r="D34" s="244"/>
      <c r="E34" s="244"/>
      <c r="F34" s="244"/>
      <c r="G34" s="1121" t="s">
        <v>502</v>
      </c>
      <c r="H34" s="1122"/>
      <c r="I34" s="1122"/>
      <c r="J34" s="1123"/>
      <c r="K34" s="294" t="s">
        <v>486</v>
      </c>
      <c r="L34" s="294" t="s">
        <v>486</v>
      </c>
      <c r="M34" s="295">
        <v>71</v>
      </c>
      <c r="N34" s="296" t="s">
        <v>486</v>
      </c>
    </row>
    <row r="35" spans="1:16" ht="27" customHeight="1">
      <c r="A35" s="248"/>
      <c r="B35" s="244"/>
      <c r="C35" s="244"/>
      <c r="D35" s="244"/>
      <c r="E35" s="244"/>
      <c r="F35" s="244"/>
      <c r="G35" s="1121" t="s">
        <v>503</v>
      </c>
      <c r="H35" s="1122"/>
      <c r="I35" s="1122"/>
      <c r="J35" s="1123"/>
      <c r="K35" s="294">
        <v>584305</v>
      </c>
      <c r="L35" s="294">
        <v>17448</v>
      </c>
      <c r="M35" s="295">
        <v>20847</v>
      </c>
      <c r="N35" s="296">
        <v>-16.3</v>
      </c>
    </row>
    <row r="36" spans="1:16" ht="27" customHeight="1">
      <c r="A36" s="248"/>
      <c r="B36" s="244"/>
      <c r="C36" s="244"/>
      <c r="D36" s="244"/>
      <c r="E36" s="244"/>
      <c r="F36" s="244"/>
      <c r="G36" s="1121" t="s">
        <v>504</v>
      </c>
      <c r="H36" s="1122"/>
      <c r="I36" s="1122"/>
      <c r="J36" s="1123"/>
      <c r="K36" s="294">
        <v>312390</v>
      </c>
      <c r="L36" s="294">
        <v>9328</v>
      </c>
      <c r="M36" s="295">
        <v>3529</v>
      </c>
      <c r="N36" s="296">
        <v>164.3</v>
      </c>
    </row>
    <row r="37" spans="1:16" ht="13.5" customHeight="1">
      <c r="A37" s="248"/>
      <c r="B37" s="244"/>
      <c r="C37" s="244"/>
      <c r="D37" s="244"/>
      <c r="E37" s="244"/>
      <c r="F37" s="244"/>
      <c r="G37" s="1121" t="s">
        <v>505</v>
      </c>
      <c r="H37" s="1122"/>
      <c r="I37" s="1122"/>
      <c r="J37" s="1123"/>
      <c r="K37" s="294">
        <v>30434</v>
      </c>
      <c r="L37" s="294">
        <v>909</v>
      </c>
      <c r="M37" s="295">
        <v>828</v>
      </c>
      <c r="N37" s="296">
        <v>9.8000000000000007</v>
      </c>
    </row>
    <row r="38" spans="1:16" ht="27" customHeight="1">
      <c r="A38" s="248"/>
      <c r="B38" s="244"/>
      <c r="C38" s="244"/>
      <c r="D38" s="244"/>
      <c r="E38" s="244"/>
      <c r="F38" s="244"/>
      <c r="G38" s="1124" t="s">
        <v>506</v>
      </c>
      <c r="H38" s="1125"/>
      <c r="I38" s="1125"/>
      <c r="J38" s="1126"/>
      <c r="K38" s="297" t="s">
        <v>486</v>
      </c>
      <c r="L38" s="297" t="s">
        <v>486</v>
      </c>
      <c r="M38" s="298">
        <v>6</v>
      </c>
      <c r="N38" s="299" t="s">
        <v>486</v>
      </c>
      <c r="O38" s="293"/>
    </row>
    <row r="39" spans="1:16">
      <c r="A39" s="248"/>
      <c r="B39" s="244"/>
      <c r="C39" s="244"/>
      <c r="D39" s="244"/>
      <c r="E39" s="244"/>
      <c r="F39" s="244"/>
      <c r="G39" s="1124" t="s">
        <v>507</v>
      </c>
      <c r="H39" s="1125"/>
      <c r="I39" s="1125"/>
      <c r="J39" s="1126"/>
      <c r="K39" s="300">
        <v>-31726</v>
      </c>
      <c r="L39" s="300">
        <v>-947</v>
      </c>
      <c r="M39" s="301">
        <v>-4386</v>
      </c>
      <c r="N39" s="302">
        <v>-78.400000000000006</v>
      </c>
      <c r="O39" s="293"/>
    </row>
    <row r="40" spans="1:16" ht="27" customHeight="1">
      <c r="A40" s="248"/>
      <c r="B40" s="244"/>
      <c r="C40" s="244"/>
      <c r="D40" s="244"/>
      <c r="E40" s="244"/>
      <c r="F40" s="244"/>
      <c r="G40" s="1121" t="s">
        <v>508</v>
      </c>
      <c r="H40" s="1122"/>
      <c r="I40" s="1122"/>
      <c r="J40" s="1123"/>
      <c r="K40" s="300">
        <v>-1223195</v>
      </c>
      <c r="L40" s="300">
        <v>-36525</v>
      </c>
      <c r="M40" s="301">
        <v>-50220</v>
      </c>
      <c r="N40" s="302">
        <v>-27.3</v>
      </c>
      <c r="O40" s="293"/>
    </row>
    <row r="41" spans="1:16">
      <c r="A41" s="248"/>
      <c r="B41" s="244"/>
      <c r="C41" s="244"/>
      <c r="D41" s="244"/>
      <c r="E41" s="244"/>
      <c r="F41" s="244"/>
      <c r="G41" s="1127" t="s">
        <v>277</v>
      </c>
      <c r="H41" s="1128"/>
      <c r="I41" s="1128"/>
      <c r="J41" s="1129"/>
      <c r="K41" s="294">
        <v>645124</v>
      </c>
      <c r="L41" s="300">
        <v>19264</v>
      </c>
      <c r="M41" s="301">
        <v>22638</v>
      </c>
      <c r="N41" s="302">
        <v>-14.9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477</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1339916</v>
      </c>
      <c r="J51" s="320">
        <v>39753</v>
      </c>
      <c r="K51" s="321">
        <v>-15</v>
      </c>
      <c r="L51" s="322">
        <v>49094</v>
      </c>
      <c r="M51" s="323">
        <v>-43.2</v>
      </c>
      <c r="N51" s="324">
        <v>28.2</v>
      </c>
    </row>
    <row r="52" spans="1:14">
      <c r="A52" s="248"/>
      <c r="B52" s="244"/>
      <c r="C52" s="244"/>
      <c r="D52" s="244"/>
      <c r="E52" s="244"/>
      <c r="F52" s="244"/>
      <c r="G52" s="325"/>
      <c r="H52" s="326" t="s">
        <v>519</v>
      </c>
      <c r="I52" s="327">
        <v>775895</v>
      </c>
      <c r="J52" s="328">
        <v>23019</v>
      </c>
      <c r="K52" s="329">
        <v>-19.3</v>
      </c>
      <c r="L52" s="330">
        <v>27415</v>
      </c>
      <c r="M52" s="331">
        <v>-33.5</v>
      </c>
      <c r="N52" s="332">
        <v>14.2</v>
      </c>
    </row>
    <row r="53" spans="1:14">
      <c r="A53" s="248"/>
      <c r="B53" s="244"/>
      <c r="C53" s="244"/>
      <c r="D53" s="244"/>
      <c r="E53" s="244"/>
      <c r="F53" s="244"/>
      <c r="G53" s="310" t="s">
        <v>520</v>
      </c>
      <c r="H53" s="311"/>
      <c r="I53" s="319">
        <v>2415138</v>
      </c>
      <c r="J53" s="320">
        <v>71416</v>
      </c>
      <c r="K53" s="321">
        <v>79.599999999999994</v>
      </c>
      <c r="L53" s="322">
        <v>60245</v>
      </c>
      <c r="M53" s="323">
        <v>22.7</v>
      </c>
      <c r="N53" s="324">
        <v>56.9</v>
      </c>
    </row>
    <row r="54" spans="1:14">
      <c r="A54" s="248"/>
      <c r="B54" s="244"/>
      <c r="C54" s="244"/>
      <c r="D54" s="244"/>
      <c r="E54" s="244"/>
      <c r="F54" s="244"/>
      <c r="G54" s="325"/>
      <c r="H54" s="326" t="s">
        <v>519</v>
      </c>
      <c r="I54" s="327">
        <v>1064595</v>
      </c>
      <c r="J54" s="328">
        <v>31480</v>
      </c>
      <c r="K54" s="329">
        <v>36.799999999999997</v>
      </c>
      <c r="L54" s="330">
        <v>33678</v>
      </c>
      <c r="M54" s="331">
        <v>22.8</v>
      </c>
      <c r="N54" s="332">
        <v>14</v>
      </c>
    </row>
    <row r="55" spans="1:14">
      <c r="A55" s="248"/>
      <c r="B55" s="244"/>
      <c r="C55" s="244"/>
      <c r="D55" s="244"/>
      <c r="E55" s="244"/>
      <c r="F55" s="244"/>
      <c r="G55" s="310" t="s">
        <v>521</v>
      </c>
      <c r="H55" s="311"/>
      <c r="I55" s="319">
        <v>2722975</v>
      </c>
      <c r="J55" s="320">
        <v>80721</v>
      </c>
      <c r="K55" s="321">
        <v>13</v>
      </c>
      <c r="L55" s="322">
        <v>68386</v>
      </c>
      <c r="M55" s="323">
        <v>13.5</v>
      </c>
      <c r="N55" s="324">
        <v>-0.5</v>
      </c>
    </row>
    <row r="56" spans="1:14">
      <c r="A56" s="248"/>
      <c r="B56" s="244"/>
      <c r="C56" s="244"/>
      <c r="D56" s="244"/>
      <c r="E56" s="244"/>
      <c r="F56" s="244"/>
      <c r="G56" s="325"/>
      <c r="H56" s="326" t="s">
        <v>519</v>
      </c>
      <c r="I56" s="327">
        <v>1489822</v>
      </c>
      <c r="J56" s="328">
        <v>44165</v>
      </c>
      <c r="K56" s="329">
        <v>40.299999999999997</v>
      </c>
      <c r="L56" s="330">
        <v>35121</v>
      </c>
      <c r="M56" s="331">
        <v>4.3</v>
      </c>
      <c r="N56" s="332">
        <v>36</v>
      </c>
    </row>
    <row r="57" spans="1:14">
      <c r="A57" s="248"/>
      <c r="B57" s="244"/>
      <c r="C57" s="244"/>
      <c r="D57" s="244"/>
      <c r="E57" s="244"/>
      <c r="F57" s="244"/>
      <c r="G57" s="310" t="s">
        <v>522</v>
      </c>
      <c r="H57" s="311"/>
      <c r="I57" s="319">
        <v>2339149</v>
      </c>
      <c r="J57" s="320">
        <v>69450</v>
      </c>
      <c r="K57" s="321">
        <v>-14</v>
      </c>
      <c r="L57" s="322">
        <v>81305</v>
      </c>
      <c r="M57" s="323">
        <v>18.899999999999999</v>
      </c>
      <c r="N57" s="324">
        <v>-32.9</v>
      </c>
    </row>
    <row r="58" spans="1:14">
      <c r="A58" s="248"/>
      <c r="B58" s="244"/>
      <c r="C58" s="244"/>
      <c r="D58" s="244"/>
      <c r="E58" s="244"/>
      <c r="F58" s="244"/>
      <c r="G58" s="325"/>
      <c r="H58" s="326" t="s">
        <v>519</v>
      </c>
      <c r="I58" s="327">
        <v>1283471</v>
      </c>
      <c r="J58" s="328">
        <v>38107</v>
      </c>
      <c r="K58" s="329">
        <v>-13.7</v>
      </c>
      <c r="L58" s="330">
        <v>48720</v>
      </c>
      <c r="M58" s="331">
        <v>38.700000000000003</v>
      </c>
      <c r="N58" s="332">
        <v>-52.4</v>
      </c>
    </row>
    <row r="59" spans="1:14">
      <c r="A59" s="248"/>
      <c r="B59" s="244"/>
      <c r="C59" s="244"/>
      <c r="D59" s="244"/>
      <c r="E59" s="244"/>
      <c r="F59" s="244"/>
      <c r="G59" s="310" t="s">
        <v>523</v>
      </c>
      <c r="H59" s="311"/>
      <c r="I59" s="319">
        <v>1812894</v>
      </c>
      <c r="J59" s="320">
        <v>54134</v>
      </c>
      <c r="K59" s="321">
        <v>-22.1</v>
      </c>
      <c r="L59" s="322">
        <v>81768</v>
      </c>
      <c r="M59" s="323">
        <v>0.6</v>
      </c>
      <c r="N59" s="324">
        <v>-22.7</v>
      </c>
    </row>
    <row r="60" spans="1:14">
      <c r="A60" s="248"/>
      <c r="B60" s="244"/>
      <c r="C60" s="244"/>
      <c r="D60" s="244"/>
      <c r="E60" s="244"/>
      <c r="F60" s="244"/>
      <c r="G60" s="325"/>
      <c r="H60" s="326" t="s">
        <v>519</v>
      </c>
      <c r="I60" s="333">
        <v>1171543</v>
      </c>
      <c r="J60" s="328">
        <v>34983</v>
      </c>
      <c r="K60" s="329">
        <v>-8.1999999999999993</v>
      </c>
      <c r="L60" s="330">
        <v>37917</v>
      </c>
      <c r="M60" s="331">
        <v>-22.2</v>
      </c>
      <c r="N60" s="332">
        <v>14</v>
      </c>
    </row>
    <row r="61" spans="1:14">
      <c r="A61" s="248"/>
      <c r="B61" s="244"/>
      <c r="C61" s="244"/>
      <c r="D61" s="244"/>
      <c r="E61" s="244"/>
      <c r="F61" s="244"/>
      <c r="G61" s="310" t="s">
        <v>524</v>
      </c>
      <c r="H61" s="334"/>
      <c r="I61" s="335">
        <v>2126014</v>
      </c>
      <c r="J61" s="336">
        <v>63095</v>
      </c>
      <c r="K61" s="337">
        <v>8.3000000000000007</v>
      </c>
      <c r="L61" s="338">
        <v>68160</v>
      </c>
      <c r="M61" s="339">
        <v>2.5</v>
      </c>
      <c r="N61" s="324">
        <v>5.8</v>
      </c>
    </row>
    <row r="62" spans="1:14">
      <c r="A62" s="248"/>
      <c r="B62" s="244"/>
      <c r="C62" s="244"/>
      <c r="D62" s="244"/>
      <c r="E62" s="244"/>
      <c r="F62" s="244"/>
      <c r="G62" s="325"/>
      <c r="H62" s="326" t="s">
        <v>519</v>
      </c>
      <c r="I62" s="327">
        <v>1157065</v>
      </c>
      <c r="J62" s="328">
        <v>34351</v>
      </c>
      <c r="K62" s="329">
        <v>7.2</v>
      </c>
      <c r="L62" s="330">
        <v>36570</v>
      </c>
      <c r="M62" s="331">
        <v>2</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22.08</v>
      </c>
      <c r="G47" s="12">
        <v>25.06</v>
      </c>
      <c r="H47" s="12">
        <v>27.84</v>
      </c>
      <c r="I47" s="12">
        <v>28.18</v>
      </c>
      <c r="J47" s="13">
        <v>31.4</v>
      </c>
    </row>
    <row r="48" spans="2:10" ht="57.75" customHeight="1">
      <c r="B48" s="14"/>
      <c r="C48" s="1141" t="s">
        <v>4</v>
      </c>
      <c r="D48" s="1141"/>
      <c r="E48" s="1142"/>
      <c r="F48" s="15">
        <v>9.1199999999999992</v>
      </c>
      <c r="G48" s="16">
        <v>8.49</v>
      </c>
      <c r="H48" s="16">
        <v>10.15</v>
      </c>
      <c r="I48" s="16">
        <v>10.050000000000001</v>
      </c>
      <c r="J48" s="17">
        <v>9.39</v>
      </c>
    </row>
    <row r="49" spans="2:10" ht="57.75" customHeight="1" thickBot="1">
      <c r="B49" s="18"/>
      <c r="C49" s="1143" t="s">
        <v>5</v>
      </c>
      <c r="D49" s="1143"/>
      <c r="E49" s="1144"/>
      <c r="F49" s="19">
        <v>1.1499999999999999</v>
      </c>
      <c r="G49" s="20">
        <v>2.6</v>
      </c>
      <c r="H49" s="20">
        <v>4.8</v>
      </c>
      <c r="I49" s="20" t="s">
        <v>531</v>
      </c>
      <c r="J49" s="21">
        <v>3.27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ZAISEI01</cp:lastModifiedBy>
  <cp:lastPrinted>2017-02-28T00:57:20Z</cp:lastPrinted>
  <dcterms:created xsi:type="dcterms:W3CDTF">2017-02-15T18:22:01Z</dcterms:created>
  <dcterms:modified xsi:type="dcterms:W3CDTF">2017-03-31T02:36:03Z</dcterms:modified>
</cp:coreProperties>
</file>