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S01.toyama-city.local\リダイレクト\104010\Desktop\経営比較分析\提出用\"/>
    </mc:Choice>
  </mc:AlternateContent>
  <workbookProtection workbookPassword="B319" lockStructure="1"/>
  <bookViews>
    <workbookView xWindow="240" yWindow="4260" windowWidth="14940" windowHeight="7872"/>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W10" i="4"/>
  <c r="P10" i="4"/>
  <c r="I10" i="4"/>
  <c r="B10" i="4"/>
  <c r="BB8" i="4"/>
  <c r="AT8" i="4"/>
  <c r="AL8" i="4"/>
  <c r="W8" i="4"/>
  <c r="P8" i="4"/>
  <c r="I8" i="4"/>
  <c r="C10" i="5" l="1"/>
  <c r="D10" i="5"/>
  <c r="E10" i="5"/>
  <c r="B10" i="5"/>
</calcChain>
</file>

<file path=xl/sharedStrings.xml><?xml version="1.0" encoding="utf-8"?>
<sst xmlns="http://schemas.openxmlformats.org/spreadsheetml/2006/main" count="235" uniqueCount="122">
  <si>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</si>
  <si>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</si>
  <si>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</si>
  <si>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</si>
  <si>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</si>
  <si>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</si>
  <si>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</si>
  <si>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</si>
  <si>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</si>
  <si>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</si>
  <si>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</si>
  <si>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</si>
  <si>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</si>
  <si>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</si>
  <si>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</si>
  <si>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</si>
  <si>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</si>
  <si>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</si>
  <si>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</si>
  <si>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</si>
  <si>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</si>
  <si>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</si>
  <si>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</si>
  <si>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</si>
  <si>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</si>
  <si>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</si>
  <si>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</si>
  <si>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</si>
  <si>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</si>
  <si>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</si>
  <si>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</si>
  <si>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</si>
  <si>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</si>
  <si>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</si>
  <si>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</si>
  <si>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</si>
  <si>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</si>
  <si>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</si>
  <si>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</si>
  <si>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</si>
  <si>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</si>
  <si>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</si>
  <si>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</si>
  <si>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</si>
  <si>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</si>
  <si>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</si>
  <si>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</si>
  <si>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</si>
  <si>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</si>
  <si>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</si>
  <si>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</si>
  <si>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</si>
  <si>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</si>
  <si>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</si>
  <si>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</si>
  <si>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</si>
  <si>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</si>
  <si>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</si>
  <si>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</si>
  <si>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</si>
  <si>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</si>
  <si>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</si>
  <si>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</si>
  <si>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</si>
  <si>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</si>
  <si>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</si>
  <si>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</si>
  <si>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</si>
  <si>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</si>
  <si>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</si>
  <si>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</si>
  <si>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</si>
  <si>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</si>
  <si>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</si>
  <si>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</si>
  <si>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</si>
  <si>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</si>
  <si>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</si>
  <si>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</si>
  <si>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</si>
  <si>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</si>
  <si>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</si>
  <si>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</si>
  <si>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</si>
  <si>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</si>
  <si>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</si>
  <si>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</si>
  <si>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</si>
  <si>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</si>
  <si>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</si>
  <si>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</si>
  <si>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</si>
  <si>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</si>
  <si>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</si>
  <si>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</si>
  <si>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</si>
  <si>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</si>
  <si>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</si>
  <si>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</si>
  <si>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</si>
  <si>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</si>
  <si>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</si>
  <si>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</si>
  <si>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</si>
  <si>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</si>
  <si>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</si>
  <si>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</si>
  <si>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富山県　富山市</t>
  </si>
  <si>
    <t>法適用</t>
  </si>
  <si>
    <t>下水道事業</t>
  </si>
  <si>
    <t>特定環境保全公共下水道</t>
  </si>
  <si>
    <t>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</si>
  <si>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</si>
  <si>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</si>
  <si>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</si>
  <si>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</si>
  <si>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</si>
  <si>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</si>
  <si>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</si>
  <si>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・短期的な支払い能力を示す流動比率の数値が低い状況にありますが、企業債の償還が進んでいるほか、経常収支比率や経費回収率も100％を超えていることなど、概ね健全な状況にあると考えています。
・しかしながら、平成28年度をもって計画的な面的整備が完了したことから、今後、下水道接続件数の大幅な増加は見込めず、水需要の減少が下水道収益の減少となって経営に影響を及ぼすことが懸念されます。
・老朽化した管渠・処理場等の更新には、多額の費用が必要となることから、経営の健全性や効率性を損ねることのないよう、事業費の平準化を図るなど計画的に事業を進めてまいります。
・各指標については、第2次富山市上下水道中長期ビジョン（平成29年度から10年間の事業計画）においても、計画の進捗管理や経営の状況、課題を把握するための重要な指標として位置づけており、引き続きこれらの指標を活用しながら、健全な経営に努めてまいります。</t>
    <rPh sb="21" eb="22">
      <t>ヒク</t>
    </rPh>
    <rPh sb="32" eb="34">
      <t>キギョウ</t>
    </rPh>
    <rPh sb="34" eb="35">
      <t>サイ</t>
    </rPh>
    <rPh sb="36" eb="38">
      <t>ショウカン</t>
    </rPh>
    <rPh sb="39" eb="40">
      <t>スス</t>
    </rPh>
    <rPh sb="152" eb="153">
      <t>ミズ</t>
    </rPh>
    <rPh sb="153" eb="155">
      <t>ジュヨウ</t>
    </rPh>
    <rPh sb="156" eb="158">
      <t>ゲンショウ</t>
    </rPh>
    <rPh sb="192" eb="195">
      <t>ロウキュウカ</t>
    </rPh>
    <phoneticPr fontId="7"/>
  </si>
  <si>
    <t>・有形固定資産減価償却率は、本市の特定環境保全事業への着手が公共下水道事業よりも後年度であったため、類似団体平均値よりも低い値となっています。
・管渠老朽化率は、現在、法定耐用年数を経過する管渠はありませんが、数年後より増加していくことが予測されます。</t>
    <rPh sb="14" eb="16">
      <t>ホンシ</t>
    </rPh>
    <rPh sb="56" eb="57">
      <t>アタイ</t>
    </rPh>
    <rPh sb="62" eb="63">
      <t>アタイ</t>
    </rPh>
    <rPh sb="73" eb="75">
      <t>カンキョ</t>
    </rPh>
    <rPh sb="75" eb="78">
      <t>ロウキュウカ</t>
    </rPh>
    <rPh sb="78" eb="79">
      <t>リツ</t>
    </rPh>
    <rPh sb="110" eb="112">
      <t>ゾウカ</t>
    </rPh>
    <rPh sb="119" eb="121">
      <t>ヨソク</t>
    </rPh>
    <phoneticPr fontId="7"/>
  </si>
  <si>
    <t>・経常収支比率は、経常収支が黒字を示す100％以上を維持しています。これは、収入の面では、主要な財源である下水道収益（使用料収入）が横ばいで推移している一方で、費用の面において、企業債償還の進行に伴い支払利息が減少していることによるものです。
・流動比率は、類似団体と比べ低い値となっています。これは、処理区域を拡張するための集中的投資の財源として発行した企業債の償還が影響しているためであり、今後、償還が進むにつれて改善していくものと見込んでいます。
・企業債残高対事業規模比率は、企業債の償還を着実に進めていることから、今後改善していくものと見込んでいます。
・経費回収率は100％以上を維持していますが、上記のように、企業債の償還額が大きいため流動比率が低い水準にあります。このため、引き続き資金残高の動きに注意しながら事業を実施していく必要があります。
・水洗化率は、下水道未接続世帯への啓発活動を継続して取り組み普及促進を図っていることから、接続世帯数の増加とともに年々高くなっています。</t>
    <rPh sb="1" eb="3">
      <t>ケイジョウ</t>
    </rPh>
    <rPh sb="3" eb="5">
      <t>シュウシ</t>
    </rPh>
    <rPh sb="5" eb="7">
      <t>ヒリツ</t>
    </rPh>
    <rPh sb="26" eb="28">
      <t>イジ</t>
    </rPh>
    <rPh sb="41" eb="42">
      <t>メン</t>
    </rPh>
    <rPh sb="45" eb="47">
      <t>シュヨウ</t>
    </rPh>
    <rPh sb="48" eb="50">
      <t>ザイゲン</t>
    </rPh>
    <rPh sb="56" eb="58">
      <t>シュウエキ</t>
    </rPh>
    <rPh sb="59" eb="62">
      <t>シヨウリョウ</t>
    </rPh>
    <rPh sb="62" eb="64">
      <t>シュウニュウ</t>
    </rPh>
    <rPh sb="70" eb="72">
      <t>スイイ</t>
    </rPh>
    <rPh sb="76" eb="78">
      <t>イッポウ</t>
    </rPh>
    <rPh sb="83" eb="84">
      <t>メン</t>
    </rPh>
    <rPh sb="89" eb="91">
      <t>キギョウ</t>
    </rPh>
    <rPh sb="91" eb="92">
      <t>サイ</t>
    </rPh>
    <rPh sb="92" eb="94">
      <t>ショウカン</t>
    </rPh>
    <rPh sb="95" eb="97">
      <t>シンコウ</t>
    </rPh>
    <rPh sb="98" eb="99">
      <t>トモナ</t>
    </rPh>
    <rPh sb="129" eb="131">
      <t>ルイジ</t>
    </rPh>
    <rPh sb="131" eb="133">
      <t>ダンタイ</t>
    </rPh>
    <rPh sb="134" eb="135">
      <t>クラ</t>
    </rPh>
    <rPh sb="185" eb="187">
      <t>エイキョウ</t>
    </rPh>
    <rPh sb="197" eb="199">
      <t>コンゴ</t>
    </rPh>
    <rPh sb="249" eb="251">
      <t>チャクジツ</t>
    </rPh>
    <rPh sb="252" eb="253">
      <t>スス</t>
    </rPh>
    <rPh sb="262" eb="264">
      <t>コンゴ</t>
    </rPh>
    <rPh sb="293" eb="295">
      <t>イジョウ</t>
    </rPh>
    <rPh sb="296" eb="298">
      <t>イジ</t>
    </rPh>
    <rPh sb="305" eb="307">
      <t>ジョウキ</t>
    </rPh>
    <rPh sb="320" eb="321">
      <t>オオ</t>
    </rPh>
    <rPh sb="345" eb="346">
      <t>ヒ</t>
    </rPh>
    <rPh sb="347" eb="348">
      <t>ツヅ</t>
    </rPh>
    <rPh sb="354" eb="355">
      <t>ウゴ</t>
    </rPh>
    <rPh sb="357" eb="359">
      <t>チュウイ</t>
    </rPh>
    <rPh sb="440" eb="441">
      <t>タカ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</si>
</sst>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
      <sz val="10.5"/>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xf numFmtId="38" fontId="22" fillId="0" borderId="0" applyFont="0" applyFill="0" applyBorder="0" applyAlignment="0" applyProtection="0"/>
    <xf numFmtId="6" fontId="18" fillId="0" borderId="0" applyFont="0" applyFill="0" applyBorder="0" applyAlignment="0" applyProtection="0"/>
  </cellStyleXfs>
  <cellXfs count="9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23" fillId="0" borderId="6"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1"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21">
    <cellStyle name="桁区切り 2" xfId="2"/>
    <cellStyle name="桁区切り 2 2" xfId="19"/>
    <cellStyle name="桁区切り 3" xfId="3"/>
    <cellStyle name="桁区切り 3 2" xfId="4"/>
    <cellStyle name="通貨 2" xfId="5"/>
    <cellStyle name="通貨 2 2" xfId="20"/>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0.11</c:v>
                </c:pt>
                <c:pt idx="1">
                  <c:v>0.18</c:v>
                </c:pt>
                <c:pt idx="2">
                  <c:v>0.15</c:v>
                </c:pt>
                <c:pt idx="3">
                  <c:v>0.2</c:v>
                </c:pt>
                <c:pt idx="4">
                  <c:v>0.12</c:v>
                </c:pt>
              </c:numCache>
            </c:numRef>
          </c:val>
        </c:ser>
        <c:dLbls>
          <c:showLegendKey val="0"/>
          <c:showVal val="0"/>
          <c:showCatName val="0"/>
          <c:showSerName val="0"/>
          <c:showPercent val="0"/>
          <c:showBubbleSize val="0"/>
        </c:dLbls>
        <c:gapWidth val="150"/>
        <c:axId val="801698648"/>
        <c:axId val="8017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7.0000000000000007E-2</c:v>
                </c:pt>
                <c:pt idx="3">
                  <c:v>0.08</c:v>
                </c:pt>
                <c:pt idx="4">
                  <c:v>0.04</c:v>
                </c:pt>
              </c:numCache>
            </c:numRef>
          </c:val>
          <c:smooth val="0"/>
        </c:ser>
        <c:dLbls>
          <c:showLegendKey val="0"/>
          <c:showVal val="0"/>
          <c:showCatName val="0"/>
          <c:showSerName val="0"/>
          <c:showPercent val="0"/>
          <c:showBubbleSize val="0"/>
        </c:dLbls>
        <c:marker val="1"/>
        <c:smooth val="0"/>
        <c:axId val="801698648"/>
        <c:axId val="801705312"/>
      </c:lineChart>
      <c:dateAx>
        <c:axId val="801698648"/>
        <c:scaling>
          <c:orientation val="minMax"/>
        </c:scaling>
        <c:delete val="1"/>
        <c:axPos val="b"/>
        <c:numFmt formatCode="ge" sourceLinked="1"/>
        <c:majorTickMark val="none"/>
        <c:minorTickMark val="none"/>
        <c:tickLblPos val="none"/>
        <c:crossAx val="801705312"/>
        <c:crosses val="autoZero"/>
        <c:auto val="1"/>
        <c:lblOffset val="100"/>
        <c:baseTimeUnit val="years"/>
      </c:dateAx>
      <c:valAx>
        <c:axId val="8017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69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10.42</c:v>
                </c:pt>
                <c:pt idx="1">
                  <c:v>10.56</c:v>
                </c:pt>
                <c:pt idx="2">
                  <c:v>13.1</c:v>
                </c:pt>
                <c:pt idx="3">
                  <c:v>13.25</c:v>
                </c:pt>
                <c:pt idx="4">
                  <c:v>13.09</c:v>
                </c:pt>
              </c:numCache>
            </c:numRef>
          </c:val>
        </c:ser>
        <c:dLbls>
          <c:showLegendKey val="0"/>
          <c:showVal val="0"/>
          <c:showCatName val="0"/>
          <c:showSerName val="0"/>
          <c:showPercent val="0"/>
          <c:showBubbleSize val="0"/>
        </c:dLbls>
        <c:gapWidth val="150"/>
        <c:axId val="526282264"/>
        <c:axId val="52627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36.83</c:v>
                </c:pt>
                <c:pt idx="1">
                  <c:v>35.32</c:v>
                </c:pt>
                <c:pt idx="2">
                  <c:v>38.409999999999997</c:v>
                </c:pt>
                <c:pt idx="3">
                  <c:v>39.25</c:v>
                </c:pt>
                <c:pt idx="4">
                  <c:v>43.18</c:v>
                </c:pt>
              </c:numCache>
            </c:numRef>
          </c:val>
          <c:smooth val="0"/>
        </c:ser>
        <c:dLbls>
          <c:showLegendKey val="0"/>
          <c:showVal val="0"/>
          <c:showCatName val="0"/>
          <c:showSerName val="0"/>
          <c:showPercent val="0"/>
          <c:showBubbleSize val="0"/>
        </c:dLbls>
        <c:marker val="1"/>
        <c:smooth val="0"/>
        <c:axId val="526282264"/>
        <c:axId val="526279128"/>
      </c:lineChart>
      <c:dateAx>
        <c:axId val="526282264"/>
        <c:scaling>
          <c:orientation val="minMax"/>
        </c:scaling>
        <c:delete val="1"/>
        <c:axPos val="b"/>
        <c:numFmt formatCode="ge" sourceLinked="1"/>
        <c:majorTickMark val="none"/>
        <c:minorTickMark val="none"/>
        <c:tickLblPos val="none"/>
        <c:crossAx val="526279128"/>
        <c:crosses val="autoZero"/>
        <c:auto val="1"/>
        <c:lblOffset val="100"/>
        <c:baseTimeUnit val="years"/>
      </c:dateAx>
      <c:valAx>
        <c:axId val="52627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28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84.89</c:v>
                </c:pt>
                <c:pt idx="1">
                  <c:v>86.74</c:v>
                </c:pt>
                <c:pt idx="2">
                  <c:v>87.74</c:v>
                </c:pt>
                <c:pt idx="3">
                  <c:v>88.42</c:v>
                </c:pt>
                <c:pt idx="4">
                  <c:v>89.42</c:v>
                </c:pt>
              </c:numCache>
            </c:numRef>
          </c:val>
        </c:ser>
        <c:dLbls>
          <c:showLegendKey val="0"/>
          <c:showVal val="0"/>
          <c:showCatName val="0"/>
          <c:showSerName val="0"/>
          <c:showPercent val="0"/>
          <c:showBubbleSize val="0"/>
        </c:dLbls>
        <c:gapWidth val="150"/>
        <c:axId val="519341136"/>
        <c:axId val="51934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84.49</c:v>
                </c:pt>
                <c:pt idx="1">
                  <c:v>85.67</c:v>
                </c:pt>
                <c:pt idx="2">
                  <c:v>86.28</c:v>
                </c:pt>
                <c:pt idx="3">
                  <c:v>86.43</c:v>
                </c:pt>
                <c:pt idx="4">
                  <c:v>86.43</c:v>
                </c:pt>
              </c:numCache>
            </c:numRef>
          </c:val>
          <c:smooth val="0"/>
        </c:ser>
        <c:dLbls>
          <c:showLegendKey val="0"/>
          <c:showVal val="0"/>
          <c:showCatName val="0"/>
          <c:showSerName val="0"/>
          <c:showPercent val="0"/>
          <c:showBubbleSize val="0"/>
        </c:dLbls>
        <c:marker val="1"/>
        <c:smooth val="0"/>
        <c:axId val="519341136"/>
        <c:axId val="519343096"/>
      </c:lineChart>
      <c:dateAx>
        <c:axId val="519341136"/>
        <c:scaling>
          <c:orientation val="minMax"/>
        </c:scaling>
        <c:delete val="1"/>
        <c:axPos val="b"/>
        <c:numFmt formatCode="ge" sourceLinked="1"/>
        <c:majorTickMark val="none"/>
        <c:minorTickMark val="none"/>
        <c:tickLblPos val="none"/>
        <c:crossAx val="519343096"/>
        <c:crosses val="autoZero"/>
        <c:auto val="1"/>
        <c:lblOffset val="100"/>
        <c:baseTimeUnit val="years"/>
      </c:dateAx>
      <c:valAx>
        <c:axId val="51934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34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103.44</c:v>
                </c:pt>
                <c:pt idx="1">
                  <c:v>105.94</c:v>
                </c:pt>
                <c:pt idx="2">
                  <c:v>102.87</c:v>
                </c:pt>
                <c:pt idx="3">
                  <c:v>104.3</c:v>
                </c:pt>
                <c:pt idx="4">
                  <c:v>108.01</c:v>
                </c:pt>
              </c:numCache>
            </c:numRef>
          </c:val>
        </c:ser>
        <c:dLbls>
          <c:showLegendKey val="0"/>
          <c:showVal val="0"/>
          <c:showCatName val="0"/>
          <c:showSerName val="0"/>
          <c:showPercent val="0"/>
          <c:showBubbleSize val="0"/>
        </c:dLbls>
        <c:gapWidth val="150"/>
        <c:axId val="801701000"/>
        <c:axId val="80170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92.29</c:v>
                </c:pt>
                <c:pt idx="1">
                  <c:v>95.21</c:v>
                </c:pt>
                <c:pt idx="2">
                  <c:v>93.62</c:v>
                </c:pt>
                <c:pt idx="3">
                  <c:v>99.07</c:v>
                </c:pt>
                <c:pt idx="4">
                  <c:v>101.17</c:v>
                </c:pt>
              </c:numCache>
            </c:numRef>
          </c:val>
          <c:smooth val="0"/>
        </c:ser>
        <c:dLbls>
          <c:showLegendKey val="0"/>
          <c:showVal val="0"/>
          <c:showCatName val="0"/>
          <c:showSerName val="0"/>
          <c:showPercent val="0"/>
          <c:showBubbleSize val="0"/>
        </c:dLbls>
        <c:marker val="1"/>
        <c:smooth val="0"/>
        <c:axId val="801701000"/>
        <c:axId val="801706488"/>
      </c:lineChart>
      <c:dateAx>
        <c:axId val="801701000"/>
        <c:scaling>
          <c:orientation val="minMax"/>
        </c:scaling>
        <c:delete val="1"/>
        <c:axPos val="b"/>
        <c:numFmt formatCode="ge" sourceLinked="1"/>
        <c:majorTickMark val="none"/>
        <c:minorTickMark val="none"/>
        <c:tickLblPos val="none"/>
        <c:crossAx val="801706488"/>
        <c:crosses val="autoZero"/>
        <c:auto val="1"/>
        <c:lblOffset val="100"/>
        <c:baseTimeUnit val="years"/>
      </c:dateAx>
      <c:valAx>
        <c:axId val="80170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70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9.98</c:v>
                </c:pt>
                <c:pt idx="1">
                  <c:v>10.96</c:v>
                </c:pt>
                <c:pt idx="2">
                  <c:v>22.2</c:v>
                </c:pt>
                <c:pt idx="3">
                  <c:v>23.94</c:v>
                </c:pt>
                <c:pt idx="4">
                  <c:v>25.64</c:v>
                </c:pt>
              </c:numCache>
            </c:numRef>
          </c:val>
        </c:ser>
        <c:dLbls>
          <c:showLegendKey val="0"/>
          <c:showVal val="0"/>
          <c:showCatName val="0"/>
          <c:showSerName val="0"/>
          <c:showPercent val="0"/>
          <c:showBubbleSize val="0"/>
        </c:dLbls>
        <c:gapWidth val="150"/>
        <c:axId val="801710016"/>
        <c:axId val="80170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13.86</c:v>
                </c:pt>
                <c:pt idx="1">
                  <c:v>15.12</c:v>
                </c:pt>
                <c:pt idx="2">
                  <c:v>23.33</c:v>
                </c:pt>
                <c:pt idx="3">
                  <c:v>25.07</c:v>
                </c:pt>
                <c:pt idx="4">
                  <c:v>28.48</c:v>
                </c:pt>
              </c:numCache>
            </c:numRef>
          </c:val>
          <c:smooth val="0"/>
        </c:ser>
        <c:dLbls>
          <c:showLegendKey val="0"/>
          <c:showVal val="0"/>
          <c:showCatName val="0"/>
          <c:showSerName val="0"/>
          <c:showPercent val="0"/>
          <c:showBubbleSize val="0"/>
        </c:dLbls>
        <c:marker val="1"/>
        <c:smooth val="0"/>
        <c:axId val="801710016"/>
        <c:axId val="801706880"/>
      </c:lineChart>
      <c:dateAx>
        <c:axId val="801710016"/>
        <c:scaling>
          <c:orientation val="minMax"/>
        </c:scaling>
        <c:delete val="1"/>
        <c:axPos val="b"/>
        <c:numFmt formatCode="ge" sourceLinked="1"/>
        <c:majorTickMark val="none"/>
        <c:minorTickMark val="none"/>
        <c:tickLblPos val="none"/>
        <c:crossAx val="801706880"/>
        <c:crosses val="autoZero"/>
        <c:auto val="1"/>
        <c:lblOffset val="100"/>
        <c:baseTimeUnit val="years"/>
      </c:dateAx>
      <c:valAx>
        <c:axId val="80170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7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1703352"/>
        <c:axId val="80169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01703352"/>
        <c:axId val="801699432"/>
      </c:lineChart>
      <c:dateAx>
        <c:axId val="801703352"/>
        <c:scaling>
          <c:orientation val="minMax"/>
        </c:scaling>
        <c:delete val="1"/>
        <c:axPos val="b"/>
        <c:numFmt formatCode="ge" sourceLinked="1"/>
        <c:majorTickMark val="none"/>
        <c:minorTickMark val="none"/>
        <c:tickLblPos val="none"/>
        <c:crossAx val="801699432"/>
        <c:crosses val="autoZero"/>
        <c:auto val="1"/>
        <c:lblOffset val="100"/>
        <c:baseTimeUnit val="years"/>
      </c:dateAx>
      <c:valAx>
        <c:axId val="80169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70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1699824"/>
        <c:axId val="80170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108.96</c:v>
                </c:pt>
                <c:pt idx="1">
                  <c:v>126.87</c:v>
                </c:pt>
                <c:pt idx="2">
                  <c:v>50.43</c:v>
                </c:pt>
                <c:pt idx="3">
                  <c:v>64.760000000000005</c:v>
                </c:pt>
                <c:pt idx="4">
                  <c:v>68.930000000000007</c:v>
                </c:pt>
              </c:numCache>
            </c:numRef>
          </c:val>
          <c:smooth val="0"/>
        </c:ser>
        <c:dLbls>
          <c:showLegendKey val="0"/>
          <c:showVal val="0"/>
          <c:showCatName val="0"/>
          <c:showSerName val="0"/>
          <c:showPercent val="0"/>
          <c:showBubbleSize val="0"/>
        </c:dLbls>
        <c:marker val="1"/>
        <c:smooth val="0"/>
        <c:axId val="801699824"/>
        <c:axId val="801704528"/>
      </c:lineChart>
      <c:dateAx>
        <c:axId val="801699824"/>
        <c:scaling>
          <c:orientation val="minMax"/>
        </c:scaling>
        <c:delete val="1"/>
        <c:axPos val="b"/>
        <c:numFmt formatCode="ge" sourceLinked="1"/>
        <c:majorTickMark val="none"/>
        <c:minorTickMark val="none"/>
        <c:tickLblPos val="none"/>
        <c:crossAx val="801704528"/>
        <c:crosses val="autoZero"/>
        <c:auto val="1"/>
        <c:lblOffset val="100"/>
        <c:baseTimeUnit val="years"/>
      </c:dateAx>
      <c:valAx>
        <c:axId val="80170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69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308.13</c:v>
                </c:pt>
                <c:pt idx="1">
                  <c:v>231.24</c:v>
                </c:pt>
                <c:pt idx="2">
                  <c:v>30.97</c:v>
                </c:pt>
                <c:pt idx="3">
                  <c:v>29.24</c:v>
                </c:pt>
                <c:pt idx="4">
                  <c:v>26.23</c:v>
                </c:pt>
              </c:numCache>
            </c:numRef>
          </c:val>
        </c:ser>
        <c:dLbls>
          <c:showLegendKey val="0"/>
          <c:showVal val="0"/>
          <c:showCatName val="0"/>
          <c:showSerName val="0"/>
          <c:showPercent val="0"/>
          <c:showBubbleSize val="0"/>
        </c:dLbls>
        <c:gapWidth val="150"/>
        <c:axId val="124035696"/>
        <c:axId val="12403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322.86</c:v>
                </c:pt>
                <c:pt idx="1">
                  <c:v>354.61</c:v>
                </c:pt>
                <c:pt idx="2">
                  <c:v>34.29</c:v>
                </c:pt>
                <c:pt idx="3">
                  <c:v>88.18</c:v>
                </c:pt>
                <c:pt idx="4">
                  <c:v>70.42</c:v>
                </c:pt>
              </c:numCache>
            </c:numRef>
          </c:val>
          <c:smooth val="0"/>
        </c:ser>
        <c:dLbls>
          <c:showLegendKey val="0"/>
          <c:showVal val="0"/>
          <c:showCatName val="0"/>
          <c:showSerName val="0"/>
          <c:showPercent val="0"/>
          <c:showBubbleSize val="0"/>
        </c:dLbls>
        <c:marker val="1"/>
        <c:smooth val="0"/>
        <c:axId val="124035696"/>
        <c:axId val="124036088"/>
      </c:lineChart>
      <c:dateAx>
        <c:axId val="124035696"/>
        <c:scaling>
          <c:orientation val="minMax"/>
        </c:scaling>
        <c:delete val="1"/>
        <c:axPos val="b"/>
        <c:numFmt formatCode="ge" sourceLinked="1"/>
        <c:majorTickMark val="none"/>
        <c:minorTickMark val="none"/>
        <c:tickLblPos val="none"/>
        <c:crossAx val="124036088"/>
        <c:crosses val="autoZero"/>
        <c:auto val="1"/>
        <c:lblOffset val="100"/>
        <c:baseTimeUnit val="years"/>
      </c:dateAx>
      <c:valAx>
        <c:axId val="12403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3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1964.43</c:v>
                </c:pt>
                <c:pt idx="1">
                  <c:v>1820.68</c:v>
                </c:pt>
                <c:pt idx="2">
                  <c:v>1767.37</c:v>
                </c:pt>
                <c:pt idx="3">
                  <c:v>1762.89</c:v>
                </c:pt>
                <c:pt idx="4">
                  <c:v>1677.05</c:v>
                </c:pt>
              </c:numCache>
            </c:numRef>
          </c:val>
        </c:ser>
        <c:dLbls>
          <c:showLegendKey val="0"/>
          <c:showVal val="0"/>
          <c:showCatName val="0"/>
          <c:showSerName val="0"/>
          <c:showPercent val="0"/>
          <c:showBubbleSize val="0"/>
        </c:dLbls>
        <c:gapWidth val="150"/>
        <c:axId val="124037264"/>
        <c:axId val="12403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1860.94</c:v>
                </c:pt>
                <c:pt idx="1">
                  <c:v>1655.47</c:v>
                </c:pt>
                <c:pt idx="2">
                  <c:v>1504.21</c:v>
                </c:pt>
                <c:pt idx="3">
                  <c:v>1390.86</c:v>
                </c:pt>
                <c:pt idx="4">
                  <c:v>1467.94</c:v>
                </c:pt>
              </c:numCache>
            </c:numRef>
          </c:val>
          <c:smooth val="0"/>
        </c:ser>
        <c:dLbls>
          <c:showLegendKey val="0"/>
          <c:showVal val="0"/>
          <c:showCatName val="0"/>
          <c:showSerName val="0"/>
          <c:showPercent val="0"/>
          <c:showBubbleSize val="0"/>
        </c:dLbls>
        <c:marker val="1"/>
        <c:smooth val="0"/>
        <c:axId val="124037264"/>
        <c:axId val="124033736"/>
      </c:lineChart>
      <c:dateAx>
        <c:axId val="124037264"/>
        <c:scaling>
          <c:orientation val="minMax"/>
        </c:scaling>
        <c:delete val="1"/>
        <c:axPos val="b"/>
        <c:numFmt formatCode="ge" sourceLinked="1"/>
        <c:majorTickMark val="none"/>
        <c:minorTickMark val="none"/>
        <c:tickLblPos val="none"/>
        <c:crossAx val="124033736"/>
        <c:crosses val="autoZero"/>
        <c:auto val="1"/>
        <c:lblOffset val="100"/>
        <c:baseTimeUnit val="years"/>
      </c:dateAx>
      <c:valAx>
        <c:axId val="12403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3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91.8</c:v>
                </c:pt>
                <c:pt idx="1">
                  <c:v>99.03</c:v>
                </c:pt>
                <c:pt idx="2">
                  <c:v>92.08</c:v>
                </c:pt>
                <c:pt idx="3">
                  <c:v>94.05</c:v>
                </c:pt>
                <c:pt idx="4">
                  <c:v>100.48</c:v>
                </c:pt>
              </c:numCache>
            </c:numRef>
          </c:val>
        </c:ser>
        <c:dLbls>
          <c:showLegendKey val="0"/>
          <c:showVal val="0"/>
          <c:showCatName val="0"/>
          <c:showSerName val="0"/>
          <c:showPercent val="0"/>
          <c:showBubbleSize val="0"/>
        </c:dLbls>
        <c:gapWidth val="150"/>
        <c:axId val="520891856"/>
        <c:axId val="52089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c:v>
                </c:pt>
                <c:pt idx="1">
                  <c:v>67.92</c:v>
                </c:pt>
                <c:pt idx="2">
                  <c:v>67.41</c:v>
                </c:pt>
                <c:pt idx="3">
                  <c:v>76.849999999999994</c:v>
                </c:pt>
                <c:pt idx="4">
                  <c:v>83.3</c:v>
                </c:pt>
              </c:numCache>
            </c:numRef>
          </c:val>
          <c:smooth val="0"/>
        </c:ser>
        <c:dLbls>
          <c:showLegendKey val="0"/>
          <c:showVal val="0"/>
          <c:showCatName val="0"/>
          <c:showSerName val="0"/>
          <c:showPercent val="0"/>
          <c:showBubbleSize val="0"/>
        </c:dLbls>
        <c:marker val="1"/>
        <c:smooth val="0"/>
        <c:axId val="520891856"/>
        <c:axId val="520895384"/>
      </c:lineChart>
      <c:dateAx>
        <c:axId val="520891856"/>
        <c:scaling>
          <c:orientation val="minMax"/>
        </c:scaling>
        <c:delete val="1"/>
        <c:axPos val="b"/>
        <c:numFmt formatCode="ge" sourceLinked="1"/>
        <c:majorTickMark val="none"/>
        <c:minorTickMark val="none"/>
        <c:tickLblPos val="none"/>
        <c:crossAx val="520895384"/>
        <c:crosses val="autoZero"/>
        <c:auto val="1"/>
        <c:lblOffset val="100"/>
        <c:baseTimeUnit val="years"/>
      </c:dateAx>
      <c:valAx>
        <c:axId val="52089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89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200.84</c:v>
                </c:pt>
                <c:pt idx="1">
                  <c:v>185.57</c:v>
                </c:pt>
                <c:pt idx="2">
                  <c:v>198.78</c:v>
                </c:pt>
                <c:pt idx="3">
                  <c:v>193.27</c:v>
                </c:pt>
                <c:pt idx="4">
                  <c:v>180.8</c:v>
                </c:pt>
              </c:numCache>
            </c:numRef>
          </c:val>
        </c:ser>
        <c:dLbls>
          <c:showLegendKey val="0"/>
          <c:showVal val="0"/>
          <c:showCatName val="0"/>
          <c:showSerName val="0"/>
          <c:showPercent val="0"/>
          <c:showBubbleSize val="0"/>
        </c:dLbls>
        <c:gapWidth val="150"/>
        <c:axId val="520894208"/>
        <c:axId val="520894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212.67</c:v>
                </c:pt>
                <c:pt idx="1">
                  <c:v>209.77</c:v>
                </c:pt>
                <c:pt idx="2">
                  <c:v>216.49</c:v>
                </c:pt>
                <c:pt idx="3">
                  <c:v>198.4</c:v>
                </c:pt>
                <c:pt idx="4">
                  <c:v>184.56</c:v>
                </c:pt>
              </c:numCache>
            </c:numRef>
          </c:val>
          <c:smooth val="0"/>
        </c:ser>
        <c:dLbls>
          <c:showLegendKey val="0"/>
          <c:showVal val="0"/>
          <c:showCatName val="0"/>
          <c:showSerName val="0"/>
          <c:showPercent val="0"/>
          <c:showBubbleSize val="0"/>
        </c:dLbls>
        <c:marker val="1"/>
        <c:smooth val="0"/>
        <c:axId val="520894208"/>
        <c:axId val="520894600"/>
      </c:lineChart>
      <c:dateAx>
        <c:axId val="520894208"/>
        <c:scaling>
          <c:orientation val="minMax"/>
        </c:scaling>
        <c:delete val="1"/>
        <c:axPos val="b"/>
        <c:numFmt formatCode="ge" sourceLinked="1"/>
        <c:majorTickMark val="none"/>
        <c:minorTickMark val="none"/>
        <c:tickLblPos val="none"/>
        <c:crossAx val="520894600"/>
        <c:crosses val="autoZero"/>
        <c:auto val="1"/>
        <c:lblOffset val="100"/>
        <c:baseTimeUnit val="years"/>
      </c:dateAx>
      <c:valAx>
        <c:axId val="52089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89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4" zoomScale="85" zoomScaleNormal="85" workbookViewId="0">
      <selection activeCell="CB32" sqref="CB32"/>
    </sheetView>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8" t="str">
        <f>データ!H6</f>
        <v>富山県　富山市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6"/>
      <c r="D7" s="76"/>
      <c r="E7" s="76"/>
      <c r="F7" s="76"/>
      <c r="G7" s="76"/>
      <c r="H7" s="76"/>
      <c r="I7" s="76" t="s">
        <v>2</v>
      </c>
      <c r="J7" s="76"/>
      <c r="K7" s="76"/>
      <c r="L7" s="76"/>
      <c r="M7" s="76"/>
      <c r="N7" s="76"/>
      <c r="O7" s="76"/>
      <c r="P7" s="76" t="s">
        <v>3</v>
      </c>
      <c r="Q7" s="76"/>
      <c r="R7" s="76"/>
      <c r="S7" s="76"/>
      <c r="T7" s="76"/>
      <c r="U7" s="76"/>
      <c r="V7" s="76"/>
      <c r="W7" s="76" t="s">
        <v>4</v>
      </c>
      <c r="X7" s="76"/>
      <c r="Y7" s="76"/>
      <c r="Z7" s="76"/>
      <c r="AA7" s="76"/>
      <c r="AB7" s="76"/>
      <c r="AC7" s="76"/>
      <c r="AD7" s="76" t="s">
        <v>5</v>
      </c>
      <c r="AE7" s="76"/>
      <c r="AF7" s="76"/>
      <c r="AG7" s="76"/>
      <c r="AH7" s="76"/>
      <c r="AI7" s="76"/>
      <c r="AJ7" s="76"/>
      <c r="AK7" s="4"/>
      <c r="AL7" s="76" t="s">
        <v>6</v>
      </c>
      <c r="AM7" s="76"/>
      <c r="AN7" s="76"/>
      <c r="AO7" s="76"/>
      <c r="AP7" s="76"/>
      <c r="AQ7" s="76"/>
      <c r="AR7" s="76"/>
      <c r="AS7" s="76"/>
      <c r="AT7" s="76" t="s">
        <v>7</v>
      </c>
      <c r="AU7" s="76"/>
      <c r="AV7" s="76"/>
      <c r="AW7" s="76"/>
      <c r="AX7" s="76"/>
      <c r="AY7" s="76"/>
      <c r="AZ7" s="76"/>
      <c r="BA7" s="76"/>
      <c r="BB7" s="76" t="s">
        <v>8</v>
      </c>
      <c r="BC7" s="76"/>
      <c r="BD7" s="76"/>
      <c r="BE7" s="76"/>
      <c r="BF7" s="76"/>
      <c r="BG7" s="76"/>
      <c r="BH7" s="76"/>
      <c r="BI7" s="76"/>
      <c r="BJ7" s="4"/>
      <c r="BK7" s="4"/>
      <c r="BL7" s="5" t="s">
        <v>9</v>
      </c>
      <c r="BM7" s="6"/>
      <c r="BN7" s="6"/>
      <c r="BO7" s="6"/>
      <c r="BP7" s="6"/>
      <c r="BQ7" s="6"/>
      <c r="BR7" s="6"/>
      <c r="BS7" s="6"/>
      <c r="BT7" s="6"/>
      <c r="BU7" s="6"/>
      <c r="BV7" s="6"/>
      <c r="BW7" s="6"/>
      <c r="BX7" s="6"/>
      <c r="BY7" s="7"/>
    </row>
    <row r="8" spans="1:78" ht="18.75" customHeight="1">
      <c r="A8" s="2"/>
      <c r="B8" s="85" t="str">
        <f>データ!I6</f>
        <v>法適用</v>
      </c>
      <c r="C8" s="85"/>
      <c r="D8" s="85"/>
      <c r="E8" s="85"/>
      <c r="F8" s="85"/>
      <c r="G8" s="85"/>
      <c r="H8" s="85"/>
      <c r="I8" s="85" t="str">
        <f>データ!J6</f>
        <v>下水道事業</v>
      </c>
      <c r="J8" s="85"/>
      <c r="K8" s="85"/>
      <c r="L8" s="85"/>
      <c r="M8" s="85"/>
      <c r="N8" s="85"/>
      <c r="O8" s="85"/>
      <c r="P8" s="85" t="str">
        <f>データ!K6</f>
        <v>特定環境保全公共下水道</v>
      </c>
      <c r="Q8" s="85"/>
      <c r="R8" s="85"/>
      <c r="S8" s="85"/>
      <c r="T8" s="85"/>
      <c r="U8" s="85"/>
      <c r="V8" s="85"/>
      <c r="W8" s="85" t="str">
        <f>データ!L6</f>
        <v>D1</v>
      </c>
      <c r="X8" s="85"/>
      <c r="Y8" s="85"/>
      <c r="Z8" s="85"/>
      <c r="AA8" s="85"/>
      <c r="AB8" s="85"/>
      <c r="AC8" s="85"/>
      <c r="AD8" s="86" t="s">
        <v>118</v>
      </c>
      <c r="AE8" s="86"/>
      <c r="AF8" s="86"/>
      <c r="AG8" s="86"/>
      <c r="AH8" s="86"/>
      <c r="AI8" s="86"/>
      <c r="AJ8" s="86"/>
      <c r="AK8" s="4"/>
      <c r="AL8" s="80">
        <f>データ!S6</f>
        <v>418304</v>
      </c>
      <c r="AM8" s="80"/>
      <c r="AN8" s="80"/>
      <c r="AO8" s="80"/>
      <c r="AP8" s="80"/>
      <c r="AQ8" s="80"/>
      <c r="AR8" s="80"/>
      <c r="AS8" s="80"/>
      <c r="AT8" s="79">
        <f>データ!T6</f>
        <v>1241.77</v>
      </c>
      <c r="AU8" s="79"/>
      <c r="AV8" s="79"/>
      <c r="AW8" s="79"/>
      <c r="AX8" s="79"/>
      <c r="AY8" s="79"/>
      <c r="AZ8" s="79"/>
      <c r="BA8" s="79"/>
      <c r="BB8" s="79">
        <f>データ!U6</f>
        <v>336.86</v>
      </c>
      <c r="BC8" s="79"/>
      <c r="BD8" s="79"/>
      <c r="BE8" s="79"/>
      <c r="BF8" s="79"/>
      <c r="BG8" s="79"/>
      <c r="BH8" s="79"/>
      <c r="BI8" s="79"/>
      <c r="BJ8" s="4"/>
      <c r="BK8" s="4"/>
      <c r="BL8" s="83" t="s">
        <v>10</v>
      </c>
      <c r="BM8" s="84"/>
      <c r="BN8" s="8" t="s">
        <v>11</v>
      </c>
      <c r="BO8" s="9"/>
      <c r="BP8" s="9"/>
      <c r="BQ8" s="9"/>
      <c r="BR8" s="9"/>
      <c r="BS8" s="9"/>
      <c r="BT8" s="9"/>
      <c r="BU8" s="9"/>
      <c r="BV8" s="9"/>
      <c r="BW8" s="9"/>
      <c r="BX8" s="9"/>
      <c r="BY8" s="10"/>
    </row>
    <row r="9" spans="1:78" ht="18.75" customHeight="1">
      <c r="A9" s="2"/>
      <c r="B9" s="76" t="s">
        <v>12</v>
      </c>
      <c r="C9" s="76"/>
      <c r="D9" s="76"/>
      <c r="E9" s="76"/>
      <c r="F9" s="76"/>
      <c r="G9" s="76"/>
      <c r="H9" s="76"/>
      <c r="I9" s="76" t="s">
        <v>13</v>
      </c>
      <c r="J9" s="76"/>
      <c r="K9" s="76"/>
      <c r="L9" s="76"/>
      <c r="M9" s="76"/>
      <c r="N9" s="76"/>
      <c r="O9" s="76"/>
      <c r="P9" s="76" t="s">
        <v>14</v>
      </c>
      <c r="Q9" s="76"/>
      <c r="R9" s="76"/>
      <c r="S9" s="76"/>
      <c r="T9" s="76"/>
      <c r="U9" s="76"/>
      <c r="V9" s="76"/>
      <c r="W9" s="76" t="s">
        <v>15</v>
      </c>
      <c r="X9" s="76"/>
      <c r="Y9" s="76"/>
      <c r="Z9" s="76"/>
      <c r="AA9" s="76"/>
      <c r="AB9" s="76"/>
      <c r="AC9" s="76"/>
      <c r="AD9" s="76" t="s">
        <v>16</v>
      </c>
      <c r="AE9" s="76"/>
      <c r="AF9" s="76"/>
      <c r="AG9" s="76"/>
      <c r="AH9" s="76"/>
      <c r="AI9" s="76"/>
      <c r="AJ9" s="76"/>
      <c r="AK9" s="4"/>
      <c r="AL9" s="76" t="s">
        <v>17</v>
      </c>
      <c r="AM9" s="76"/>
      <c r="AN9" s="76"/>
      <c r="AO9" s="76"/>
      <c r="AP9" s="76"/>
      <c r="AQ9" s="76"/>
      <c r="AR9" s="76"/>
      <c r="AS9" s="76"/>
      <c r="AT9" s="76" t="s">
        <v>18</v>
      </c>
      <c r="AU9" s="76"/>
      <c r="AV9" s="76"/>
      <c r="AW9" s="76"/>
      <c r="AX9" s="76"/>
      <c r="AY9" s="76"/>
      <c r="AZ9" s="76"/>
      <c r="BA9" s="76"/>
      <c r="BB9" s="76" t="s">
        <v>19</v>
      </c>
      <c r="BC9" s="76"/>
      <c r="BD9" s="76"/>
      <c r="BE9" s="76"/>
      <c r="BF9" s="76"/>
      <c r="BG9" s="76"/>
      <c r="BH9" s="76"/>
      <c r="BI9" s="76"/>
      <c r="BJ9" s="4"/>
      <c r="BK9" s="4"/>
      <c r="BL9" s="77" t="s">
        <v>20</v>
      </c>
      <c r="BM9" s="78"/>
      <c r="BN9" s="11" t="s">
        <v>21</v>
      </c>
      <c r="BO9" s="12"/>
      <c r="BP9" s="12"/>
      <c r="BQ9" s="12"/>
      <c r="BR9" s="12"/>
      <c r="BS9" s="12"/>
      <c r="BT9" s="12"/>
      <c r="BU9" s="12"/>
      <c r="BV9" s="12"/>
      <c r="BW9" s="12"/>
      <c r="BX9" s="12"/>
      <c r="BY9" s="13"/>
    </row>
    <row r="10" spans="1:78" ht="18.75" customHeight="1">
      <c r="A10" s="2"/>
      <c r="B10" s="79" t="str">
        <f>データ!N6</f>
        <v>-</v>
      </c>
      <c r="C10" s="79"/>
      <c r="D10" s="79"/>
      <c r="E10" s="79"/>
      <c r="F10" s="79"/>
      <c r="G10" s="79"/>
      <c r="H10" s="79"/>
      <c r="I10" s="79">
        <f>データ!O6</f>
        <v>38.93</v>
      </c>
      <c r="J10" s="79"/>
      <c r="K10" s="79"/>
      <c r="L10" s="79"/>
      <c r="M10" s="79"/>
      <c r="N10" s="79"/>
      <c r="O10" s="79"/>
      <c r="P10" s="79">
        <f>データ!P6</f>
        <v>18.82</v>
      </c>
      <c r="Q10" s="79"/>
      <c r="R10" s="79"/>
      <c r="S10" s="79"/>
      <c r="T10" s="79"/>
      <c r="U10" s="79"/>
      <c r="V10" s="79"/>
      <c r="W10" s="79">
        <f>データ!Q6</f>
        <v>87.4</v>
      </c>
      <c r="X10" s="79"/>
      <c r="Y10" s="79"/>
      <c r="Z10" s="79"/>
      <c r="AA10" s="79"/>
      <c r="AB10" s="79"/>
      <c r="AC10" s="79"/>
      <c r="AD10" s="80">
        <f>データ!R6</f>
        <v>3024</v>
      </c>
      <c r="AE10" s="80"/>
      <c r="AF10" s="80"/>
      <c r="AG10" s="80"/>
      <c r="AH10" s="80"/>
      <c r="AI10" s="80"/>
      <c r="AJ10" s="80"/>
      <c r="AK10" s="2"/>
      <c r="AL10" s="80">
        <f>データ!V6</f>
        <v>78590</v>
      </c>
      <c r="AM10" s="80"/>
      <c r="AN10" s="80"/>
      <c r="AO10" s="80"/>
      <c r="AP10" s="80"/>
      <c r="AQ10" s="80"/>
      <c r="AR10" s="80"/>
      <c r="AS10" s="80"/>
      <c r="AT10" s="79">
        <f>データ!W6</f>
        <v>24.31</v>
      </c>
      <c r="AU10" s="79"/>
      <c r="AV10" s="79"/>
      <c r="AW10" s="79"/>
      <c r="AX10" s="79"/>
      <c r="AY10" s="79"/>
      <c r="AZ10" s="79"/>
      <c r="BA10" s="79"/>
      <c r="BB10" s="79">
        <f>データ!X6</f>
        <v>3232.83</v>
      </c>
      <c r="BC10" s="79"/>
      <c r="BD10" s="79"/>
      <c r="BE10" s="79"/>
      <c r="BF10" s="79"/>
      <c r="BG10" s="79"/>
      <c r="BH10" s="79"/>
      <c r="BI10" s="79"/>
      <c r="BJ10" s="2"/>
      <c r="BK10" s="2"/>
      <c r="BL10" s="81" t="s">
        <v>22</v>
      </c>
      <c r="BM10" s="82"/>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2" t="s">
        <v>26</v>
      </c>
      <c r="BM14" s="53"/>
      <c r="BN14" s="53"/>
      <c r="BO14" s="53"/>
      <c r="BP14" s="53"/>
      <c r="BQ14" s="53"/>
      <c r="BR14" s="53"/>
      <c r="BS14" s="53"/>
      <c r="BT14" s="53"/>
      <c r="BU14" s="53"/>
      <c r="BV14" s="53"/>
      <c r="BW14" s="53"/>
      <c r="BX14" s="53"/>
      <c r="BY14" s="53"/>
      <c r="BZ14" s="54"/>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55"/>
      <c r="BM15" s="56"/>
      <c r="BN15" s="56"/>
      <c r="BO15" s="56"/>
      <c r="BP15" s="56"/>
      <c r="BQ15" s="56"/>
      <c r="BR15" s="56"/>
      <c r="BS15" s="56"/>
      <c r="BT15" s="56"/>
      <c r="BU15" s="56"/>
      <c r="BV15" s="56"/>
      <c r="BW15" s="56"/>
      <c r="BX15" s="56"/>
      <c r="BY15" s="56"/>
      <c r="BZ15" s="5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58" t="s">
        <v>27</v>
      </c>
      <c r="D34" s="58"/>
      <c r="E34" s="58"/>
      <c r="F34" s="58"/>
      <c r="G34" s="58"/>
      <c r="H34" s="58"/>
      <c r="I34" s="58"/>
      <c r="J34" s="58"/>
      <c r="K34" s="58"/>
      <c r="L34" s="58"/>
      <c r="M34" s="58"/>
      <c r="N34" s="58"/>
      <c r="O34" s="58"/>
      <c r="P34" s="58"/>
      <c r="Q34" s="20"/>
      <c r="R34" s="58" t="s">
        <v>28</v>
      </c>
      <c r="S34" s="58"/>
      <c r="T34" s="58"/>
      <c r="U34" s="58"/>
      <c r="V34" s="58"/>
      <c r="W34" s="58"/>
      <c r="X34" s="58"/>
      <c r="Y34" s="58"/>
      <c r="Z34" s="58"/>
      <c r="AA34" s="58"/>
      <c r="AB34" s="58"/>
      <c r="AC34" s="58"/>
      <c r="AD34" s="58"/>
      <c r="AE34" s="58"/>
      <c r="AF34" s="20"/>
      <c r="AG34" s="58" t="s">
        <v>29</v>
      </c>
      <c r="AH34" s="58"/>
      <c r="AI34" s="58"/>
      <c r="AJ34" s="58"/>
      <c r="AK34" s="58"/>
      <c r="AL34" s="58"/>
      <c r="AM34" s="58"/>
      <c r="AN34" s="58"/>
      <c r="AO34" s="58"/>
      <c r="AP34" s="58"/>
      <c r="AQ34" s="58"/>
      <c r="AR34" s="58"/>
      <c r="AS34" s="58"/>
      <c r="AT34" s="58"/>
      <c r="AU34" s="20"/>
      <c r="AV34" s="58" t="s">
        <v>30</v>
      </c>
      <c r="AW34" s="58"/>
      <c r="AX34" s="58"/>
      <c r="AY34" s="58"/>
      <c r="AZ34" s="58"/>
      <c r="BA34" s="58"/>
      <c r="BB34" s="58"/>
      <c r="BC34" s="58"/>
      <c r="BD34" s="58"/>
      <c r="BE34" s="58"/>
      <c r="BF34" s="58"/>
      <c r="BG34" s="58"/>
      <c r="BH34" s="58"/>
      <c r="BI34" s="58"/>
      <c r="BJ34" s="19"/>
      <c r="BK34" s="2"/>
      <c r="BL34" s="70"/>
      <c r="BM34" s="71"/>
      <c r="BN34" s="71"/>
      <c r="BO34" s="71"/>
      <c r="BP34" s="71"/>
      <c r="BQ34" s="71"/>
      <c r="BR34" s="71"/>
      <c r="BS34" s="71"/>
      <c r="BT34" s="71"/>
      <c r="BU34" s="71"/>
      <c r="BV34" s="71"/>
      <c r="BW34" s="71"/>
      <c r="BX34" s="71"/>
      <c r="BY34" s="71"/>
      <c r="BZ34" s="72"/>
    </row>
    <row r="35" spans="1:78" ht="13.5" customHeight="1">
      <c r="A35" s="2"/>
      <c r="B35" s="17"/>
      <c r="C35" s="58"/>
      <c r="D35" s="58"/>
      <c r="E35" s="58"/>
      <c r="F35" s="58"/>
      <c r="G35" s="58"/>
      <c r="H35" s="58"/>
      <c r="I35" s="58"/>
      <c r="J35" s="58"/>
      <c r="K35" s="58"/>
      <c r="L35" s="58"/>
      <c r="M35" s="58"/>
      <c r="N35" s="58"/>
      <c r="O35" s="58"/>
      <c r="P35" s="58"/>
      <c r="Q35" s="20"/>
      <c r="R35" s="58"/>
      <c r="S35" s="58"/>
      <c r="T35" s="58"/>
      <c r="U35" s="58"/>
      <c r="V35" s="58"/>
      <c r="W35" s="58"/>
      <c r="X35" s="58"/>
      <c r="Y35" s="58"/>
      <c r="Z35" s="58"/>
      <c r="AA35" s="58"/>
      <c r="AB35" s="58"/>
      <c r="AC35" s="58"/>
      <c r="AD35" s="58"/>
      <c r="AE35" s="58"/>
      <c r="AF35" s="20"/>
      <c r="AG35" s="58"/>
      <c r="AH35" s="58"/>
      <c r="AI35" s="58"/>
      <c r="AJ35" s="58"/>
      <c r="AK35" s="58"/>
      <c r="AL35" s="58"/>
      <c r="AM35" s="58"/>
      <c r="AN35" s="58"/>
      <c r="AO35" s="58"/>
      <c r="AP35" s="58"/>
      <c r="AQ35" s="58"/>
      <c r="AR35" s="58"/>
      <c r="AS35" s="58"/>
      <c r="AT35" s="58"/>
      <c r="AU35" s="20"/>
      <c r="AV35" s="58"/>
      <c r="AW35" s="58"/>
      <c r="AX35" s="58"/>
      <c r="AY35" s="58"/>
      <c r="AZ35" s="58"/>
      <c r="BA35" s="58"/>
      <c r="BB35" s="58"/>
      <c r="BC35" s="58"/>
      <c r="BD35" s="58"/>
      <c r="BE35" s="58"/>
      <c r="BF35" s="58"/>
      <c r="BG35" s="58"/>
      <c r="BH35" s="58"/>
      <c r="BI35" s="58"/>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2" t="s">
        <v>31</v>
      </c>
      <c r="BM45" s="53"/>
      <c r="BN45" s="53"/>
      <c r="BO45" s="53"/>
      <c r="BP45" s="53"/>
      <c r="BQ45" s="53"/>
      <c r="BR45" s="53"/>
      <c r="BS45" s="53"/>
      <c r="BT45" s="53"/>
      <c r="BU45" s="53"/>
      <c r="BV45" s="53"/>
      <c r="BW45" s="53"/>
      <c r="BX45" s="53"/>
      <c r="BY45" s="53"/>
      <c r="BZ45" s="5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5"/>
      <c r="BM46" s="56"/>
      <c r="BN46" s="56"/>
      <c r="BO46" s="56"/>
      <c r="BP46" s="56"/>
      <c r="BQ46" s="56"/>
      <c r="BR46" s="56"/>
      <c r="BS46" s="56"/>
      <c r="BT46" s="56"/>
      <c r="BU46" s="56"/>
      <c r="BV46" s="56"/>
      <c r="BW46" s="56"/>
      <c r="BX46" s="56"/>
      <c r="BY46" s="56"/>
      <c r="BZ46" s="5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6" t="s">
        <v>120</v>
      </c>
      <c r="BM47" s="47"/>
      <c r="BN47" s="47"/>
      <c r="BO47" s="47"/>
      <c r="BP47" s="47"/>
      <c r="BQ47" s="47"/>
      <c r="BR47" s="47"/>
      <c r="BS47" s="47"/>
      <c r="BT47" s="47"/>
      <c r="BU47" s="47"/>
      <c r="BV47" s="47"/>
      <c r="BW47" s="47"/>
      <c r="BX47" s="47"/>
      <c r="BY47" s="47"/>
      <c r="BZ47" s="4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6"/>
      <c r="BM48" s="47"/>
      <c r="BN48" s="47"/>
      <c r="BO48" s="47"/>
      <c r="BP48" s="47"/>
      <c r="BQ48" s="47"/>
      <c r="BR48" s="47"/>
      <c r="BS48" s="47"/>
      <c r="BT48" s="47"/>
      <c r="BU48" s="47"/>
      <c r="BV48" s="47"/>
      <c r="BW48" s="47"/>
      <c r="BX48" s="47"/>
      <c r="BY48" s="47"/>
      <c r="BZ48" s="4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6"/>
      <c r="BM49" s="47"/>
      <c r="BN49" s="47"/>
      <c r="BO49" s="47"/>
      <c r="BP49" s="47"/>
      <c r="BQ49" s="47"/>
      <c r="BR49" s="47"/>
      <c r="BS49" s="47"/>
      <c r="BT49" s="47"/>
      <c r="BU49" s="47"/>
      <c r="BV49" s="47"/>
      <c r="BW49" s="47"/>
      <c r="BX49" s="47"/>
      <c r="BY49" s="47"/>
      <c r="BZ49" s="4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6"/>
      <c r="BM50" s="47"/>
      <c r="BN50" s="47"/>
      <c r="BO50" s="47"/>
      <c r="BP50" s="47"/>
      <c r="BQ50" s="47"/>
      <c r="BR50" s="47"/>
      <c r="BS50" s="47"/>
      <c r="BT50" s="47"/>
      <c r="BU50" s="47"/>
      <c r="BV50" s="47"/>
      <c r="BW50" s="47"/>
      <c r="BX50" s="47"/>
      <c r="BY50" s="47"/>
      <c r="BZ50" s="4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6"/>
      <c r="BM51" s="47"/>
      <c r="BN51" s="47"/>
      <c r="BO51" s="47"/>
      <c r="BP51" s="47"/>
      <c r="BQ51" s="47"/>
      <c r="BR51" s="47"/>
      <c r="BS51" s="47"/>
      <c r="BT51" s="47"/>
      <c r="BU51" s="47"/>
      <c r="BV51" s="47"/>
      <c r="BW51" s="47"/>
      <c r="BX51" s="47"/>
      <c r="BY51" s="47"/>
      <c r="BZ51" s="4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6"/>
      <c r="BM52" s="47"/>
      <c r="BN52" s="47"/>
      <c r="BO52" s="47"/>
      <c r="BP52" s="47"/>
      <c r="BQ52" s="47"/>
      <c r="BR52" s="47"/>
      <c r="BS52" s="47"/>
      <c r="BT52" s="47"/>
      <c r="BU52" s="47"/>
      <c r="BV52" s="47"/>
      <c r="BW52" s="47"/>
      <c r="BX52" s="47"/>
      <c r="BY52" s="47"/>
      <c r="BZ52" s="4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6"/>
      <c r="BM53" s="47"/>
      <c r="BN53" s="47"/>
      <c r="BO53" s="47"/>
      <c r="BP53" s="47"/>
      <c r="BQ53" s="47"/>
      <c r="BR53" s="47"/>
      <c r="BS53" s="47"/>
      <c r="BT53" s="47"/>
      <c r="BU53" s="47"/>
      <c r="BV53" s="47"/>
      <c r="BW53" s="47"/>
      <c r="BX53" s="47"/>
      <c r="BY53" s="47"/>
      <c r="BZ53" s="4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6"/>
      <c r="BM54" s="47"/>
      <c r="BN54" s="47"/>
      <c r="BO54" s="47"/>
      <c r="BP54" s="47"/>
      <c r="BQ54" s="47"/>
      <c r="BR54" s="47"/>
      <c r="BS54" s="47"/>
      <c r="BT54" s="47"/>
      <c r="BU54" s="47"/>
      <c r="BV54" s="47"/>
      <c r="BW54" s="47"/>
      <c r="BX54" s="47"/>
      <c r="BY54" s="47"/>
      <c r="BZ54" s="4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6"/>
      <c r="BM55" s="47"/>
      <c r="BN55" s="47"/>
      <c r="BO55" s="47"/>
      <c r="BP55" s="47"/>
      <c r="BQ55" s="47"/>
      <c r="BR55" s="47"/>
      <c r="BS55" s="47"/>
      <c r="BT55" s="47"/>
      <c r="BU55" s="47"/>
      <c r="BV55" s="47"/>
      <c r="BW55" s="47"/>
      <c r="BX55" s="47"/>
      <c r="BY55" s="47"/>
      <c r="BZ55" s="48"/>
    </row>
    <row r="56" spans="1:78" ht="13.5" customHeight="1">
      <c r="A56" s="2"/>
      <c r="B56" s="17"/>
      <c r="C56" s="58" t="s">
        <v>32</v>
      </c>
      <c r="D56" s="58"/>
      <c r="E56" s="58"/>
      <c r="F56" s="58"/>
      <c r="G56" s="58"/>
      <c r="H56" s="58"/>
      <c r="I56" s="58"/>
      <c r="J56" s="58"/>
      <c r="K56" s="58"/>
      <c r="L56" s="58"/>
      <c r="M56" s="58"/>
      <c r="N56" s="58"/>
      <c r="O56" s="58"/>
      <c r="P56" s="58"/>
      <c r="Q56" s="20"/>
      <c r="R56" s="58" t="s">
        <v>33</v>
      </c>
      <c r="S56" s="58"/>
      <c r="T56" s="58"/>
      <c r="U56" s="58"/>
      <c r="V56" s="58"/>
      <c r="W56" s="58"/>
      <c r="X56" s="58"/>
      <c r="Y56" s="58"/>
      <c r="Z56" s="58"/>
      <c r="AA56" s="58"/>
      <c r="AB56" s="58"/>
      <c r="AC56" s="58"/>
      <c r="AD56" s="58"/>
      <c r="AE56" s="58"/>
      <c r="AF56" s="20"/>
      <c r="AG56" s="58" t="s">
        <v>34</v>
      </c>
      <c r="AH56" s="58"/>
      <c r="AI56" s="58"/>
      <c r="AJ56" s="58"/>
      <c r="AK56" s="58"/>
      <c r="AL56" s="58"/>
      <c r="AM56" s="58"/>
      <c r="AN56" s="58"/>
      <c r="AO56" s="58"/>
      <c r="AP56" s="58"/>
      <c r="AQ56" s="58"/>
      <c r="AR56" s="58"/>
      <c r="AS56" s="58"/>
      <c r="AT56" s="58"/>
      <c r="AU56" s="20"/>
      <c r="AV56" s="58" t="s">
        <v>35</v>
      </c>
      <c r="AW56" s="58"/>
      <c r="AX56" s="58"/>
      <c r="AY56" s="58"/>
      <c r="AZ56" s="58"/>
      <c r="BA56" s="58"/>
      <c r="BB56" s="58"/>
      <c r="BC56" s="58"/>
      <c r="BD56" s="58"/>
      <c r="BE56" s="58"/>
      <c r="BF56" s="58"/>
      <c r="BG56" s="58"/>
      <c r="BH56" s="58"/>
      <c r="BI56" s="58"/>
      <c r="BJ56" s="19"/>
      <c r="BK56" s="2"/>
      <c r="BL56" s="46"/>
      <c r="BM56" s="47"/>
      <c r="BN56" s="47"/>
      <c r="BO56" s="47"/>
      <c r="BP56" s="47"/>
      <c r="BQ56" s="47"/>
      <c r="BR56" s="47"/>
      <c r="BS56" s="47"/>
      <c r="BT56" s="47"/>
      <c r="BU56" s="47"/>
      <c r="BV56" s="47"/>
      <c r="BW56" s="47"/>
      <c r="BX56" s="47"/>
      <c r="BY56" s="47"/>
      <c r="BZ56" s="48"/>
    </row>
    <row r="57" spans="1:78" ht="13.5" customHeight="1">
      <c r="A57" s="2"/>
      <c r="B57" s="17"/>
      <c r="C57" s="58"/>
      <c r="D57" s="58"/>
      <c r="E57" s="58"/>
      <c r="F57" s="58"/>
      <c r="G57" s="58"/>
      <c r="H57" s="58"/>
      <c r="I57" s="58"/>
      <c r="J57" s="58"/>
      <c r="K57" s="58"/>
      <c r="L57" s="58"/>
      <c r="M57" s="58"/>
      <c r="N57" s="58"/>
      <c r="O57" s="58"/>
      <c r="P57" s="58"/>
      <c r="Q57" s="20"/>
      <c r="R57" s="58"/>
      <c r="S57" s="58"/>
      <c r="T57" s="58"/>
      <c r="U57" s="58"/>
      <c r="V57" s="58"/>
      <c r="W57" s="58"/>
      <c r="X57" s="58"/>
      <c r="Y57" s="58"/>
      <c r="Z57" s="58"/>
      <c r="AA57" s="58"/>
      <c r="AB57" s="58"/>
      <c r="AC57" s="58"/>
      <c r="AD57" s="58"/>
      <c r="AE57" s="58"/>
      <c r="AF57" s="20"/>
      <c r="AG57" s="58"/>
      <c r="AH57" s="58"/>
      <c r="AI57" s="58"/>
      <c r="AJ57" s="58"/>
      <c r="AK57" s="58"/>
      <c r="AL57" s="58"/>
      <c r="AM57" s="58"/>
      <c r="AN57" s="58"/>
      <c r="AO57" s="58"/>
      <c r="AP57" s="58"/>
      <c r="AQ57" s="58"/>
      <c r="AR57" s="58"/>
      <c r="AS57" s="58"/>
      <c r="AT57" s="58"/>
      <c r="AU57" s="20"/>
      <c r="AV57" s="58"/>
      <c r="AW57" s="58"/>
      <c r="AX57" s="58"/>
      <c r="AY57" s="58"/>
      <c r="AZ57" s="58"/>
      <c r="BA57" s="58"/>
      <c r="BB57" s="58"/>
      <c r="BC57" s="58"/>
      <c r="BD57" s="58"/>
      <c r="BE57" s="58"/>
      <c r="BF57" s="58"/>
      <c r="BG57" s="58"/>
      <c r="BH57" s="58"/>
      <c r="BI57" s="58"/>
      <c r="BJ57" s="19"/>
      <c r="BK57" s="2"/>
      <c r="BL57" s="46"/>
      <c r="BM57" s="47"/>
      <c r="BN57" s="47"/>
      <c r="BO57" s="47"/>
      <c r="BP57" s="47"/>
      <c r="BQ57" s="47"/>
      <c r="BR57" s="47"/>
      <c r="BS57" s="47"/>
      <c r="BT57" s="47"/>
      <c r="BU57" s="47"/>
      <c r="BV57" s="47"/>
      <c r="BW57" s="47"/>
      <c r="BX57" s="47"/>
      <c r="BY57" s="47"/>
      <c r="BZ57" s="4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6"/>
      <c r="BM58" s="47"/>
      <c r="BN58" s="47"/>
      <c r="BO58" s="47"/>
      <c r="BP58" s="47"/>
      <c r="BQ58" s="47"/>
      <c r="BR58" s="47"/>
      <c r="BS58" s="47"/>
      <c r="BT58" s="47"/>
      <c r="BU58" s="47"/>
      <c r="BV58" s="47"/>
      <c r="BW58" s="47"/>
      <c r="BX58" s="47"/>
      <c r="BY58" s="47"/>
      <c r="BZ58" s="4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6"/>
      <c r="BM59" s="47"/>
      <c r="BN59" s="47"/>
      <c r="BO59" s="47"/>
      <c r="BP59" s="47"/>
      <c r="BQ59" s="47"/>
      <c r="BR59" s="47"/>
      <c r="BS59" s="47"/>
      <c r="BT59" s="47"/>
      <c r="BU59" s="47"/>
      <c r="BV59" s="47"/>
      <c r="BW59" s="47"/>
      <c r="BX59" s="47"/>
      <c r="BY59" s="47"/>
      <c r="BZ59" s="48"/>
    </row>
    <row r="60" spans="1:78" ht="13.5" customHeight="1">
      <c r="A60" s="2"/>
      <c r="B60" s="43" t="s">
        <v>36</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46"/>
      <c r="BM60" s="47"/>
      <c r="BN60" s="47"/>
      <c r="BO60" s="47"/>
      <c r="BP60" s="47"/>
      <c r="BQ60" s="47"/>
      <c r="BR60" s="47"/>
      <c r="BS60" s="47"/>
      <c r="BT60" s="47"/>
      <c r="BU60" s="47"/>
      <c r="BV60" s="47"/>
      <c r="BW60" s="47"/>
      <c r="BX60" s="47"/>
      <c r="BY60" s="47"/>
      <c r="BZ60" s="48"/>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46"/>
      <c r="BM61" s="47"/>
      <c r="BN61" s="47"/>
      <c r="BO61" s="47"/>
      <c r="BP61" s="47"/>
      <c r="BQ61" s="47"/>
      <c r="BR61" s="47"/>
      <c r="BS61" s="47"/>
      <c r="BT61" s="47"/>
      <c r="BU61" s="47"/>
      <c r="BV61" s="47"/>
      <c r="BW61" s="47"/>
      <c r="BX61" s="47"/>
      <c r="BY61" s="47"/>
      <c r="BZ61" s="4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6"/>
      <c r="BM62" s="47"/>
      <c r="BN62" s="47"/>
      <c r="BO62" s="47"/>
      <c r="BP62" s="47"/>
      <c r="BQ62" s="47"/>
      <c r="BR62" s="47"/>
      <c r="BS62" s="47"/>
      <c r="BT62" s="47"/>
      <c r="BU62" s="47"/>
      <c r="BV62" s="47"/>
      <c r="BW62" s="47"/>
      <c r="BX62" s="47"/>
      <c r="BY62" s="47"/>
      <c r="BZ62" s="4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49"/>
      <c r="BM63" s="50"/>
      <c r="BN63" s="50"/>
      <c r="BO63" s="50"/>
      <c r="BP63" s="50"/>
      <c r="BQ63" s="50"/>
      <c r="BR63" s="50"/>
      <c r="BS63" s="50"/>
      <c r="BT63" s="50"/>
      <c r="BU63" s="50"/>
      <c r="BV63" s="50"/>
      <c r="BW63" s="50"/>
      <c r="BX63" s="50"/>
      <c r="BY63" s="50"/>
      <c r="BZ63" s="5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52" t="s">
        <v>37</v>
      </c>
      <c r="BM64" s="53"/>
      <c r="BN64" s="53"/>
      <c r="BO64" s="53"/>
      <c r="BP64" s="53"/>
      <c r="BQ64" s="53"/>
      <c r="BR64" s="53"/>
      <c r="BS64" s="53"/>
      <c r="BT64" s="53"/>
      <c r="BU64" s="53"/>
      <c r="BV64" s="53"/>
      <c r="BW64" s="53"/>
      <c r="BX64" s="53"/>
      <c r="BY64" s="53"/>
      <c r="BZ64" s="5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55"/>
      <c r="BM65" s="56"/>
      <c r="BN65" s="56"/>
      <c r="BO65" s="56"/>
      <c r="BP65" s="56"/>
      <c r="BQ65" s="56"/>
      <c r="BR65" s="56"/>
      <c r="BS65" s="56"/>
      <c r="BT65" s="56"/>
      <c r="BU65" s="56"/>
      <c r="BV65" s="56"/>
      <c r="BW65" s="56"/>
      <c r="BX65" s="56"/>
      <c r="BY65" s="56"/>
      <c r="BZ65" s="5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59" t="s">
        <v>119</v>
      </c>
      <c r="BM66" s="60"/>
      <c r="BN66" s="60"/>
      <c r="BO66" s="60"/>
      <c r="BP66" s="60"/>
      <c r="BQ66" s="60"/>
      <c r="BR66" s="60"/>
      <c r="BS66" s="60"/>
      <c r="BT66" s="60"/>
      <c r="BU66" s="60"/>
      <c r="BV66" s="60"/>
      <c r="BW66" s="60"/>
      <c r="BX66" s="60"/>
      <c r="BY66" s="60"/>
      <c r="BZ66" s="6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59"/>
      <c r="BM67" s="60"/>
      <c r="BN67" s="60"/>
      <c r="BO67" s="60"/>
      <c r="BP67" s="60"/>
      <c r="BQ67" s="60"/>
      <c r="BR67" s="60"/>
      <c r="BS67" s="60"/>
      <c r="BT67" s="60"/>
      <c r="BU67" s="60"/>
      <c r="BV67" s="60"/>
      <c r="BW67" s="60"/>
      <c r="BX67" s="60"/>
      <c r="BY67" s="60"/>
      <c r="BZ67" s="6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59"/>
      <c r="BM68" s="60"/>
      <c r="BN68" s="60"/>
      <c r="BO68" s="60"/>
      <c r="BP68" s="60"/>
      <c r="BQ68" s="60"/>
      <c r="BR68" s="60"/>
      <c r="BS68" s="60"/>
      <c r="BT68" s="60"/>
      <c r="BU68" s="60"/>
      <c r="BV68" s="60"/>
      <c r="BW68" s="60"/>
      <c r="BX68" s="60"/>
      <c r="BY68" s="60"/>
      <c r="BZ68" s="6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59"/>
      <c r="BM69" s="60"/>
      <c r="BN69" s="60"/>
      <c r="BO69" s="60"/>
      <c r="BP69" s="60"/>
      <c r="BQ69" s="60"/>
      <c r="BR69" s="60"/>
      <c r="BS69" s="60"/>
      <c r="BT69" s="60"/>
      <c r="BU69" s="60"/>
      <c r="BV69" s="60"/>
      <c r="BW69" s="60"/>
      <c r="BX69" s="60"/>
      <c r="BY69" s="60"/>
      <c r="BZ69" s="6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59"/>
      <c r="BM70" s="60"/>
      <c r="BN70" s="60"/>
      <c r="BO70" s="60"/>
      <c r="BP70" s="60"/>
      <c r="BQ70" s="60"/>
      <c r="BR70" s="60"/>
      <c r="BS70" s="60"/>
      <c r="BT70" s="60"/>
      <c r="BU70" s="60"/>
      <c r="BV70" s="60"/>
      <c r="BW70" s="60"/>
      <c r="BX70" s="60"/>
      <c r="BY70" s="60"/>
      <c r="BZ70" s="6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59"/>
      <c r="BM71" s="60"/>
      <c r="BN71" s="60"/>
      <c r="BO71" s="60"/>
      <c r="BP71" s="60"/>
      <c r="BQ71" s="60"/>
      <c r="BR71" s="60"/>
      <c r="BS71" s="60"/>
      <c r="BT71" s="60"/>
      <c r="BU71" s="60"/>
      <c r="BV71" s="60"/>
      <c r="BW71" s="60"/>
      <c r="BX71" s="60"/>
      <c r="BY71" s="60"/>
      <c r="BZ71" s="6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59"/>
      <c r="BM72" s="60"/>
      <c r="BN72" s="60"/>
      <c r="BO72" s="60"/>
      <c r="BP72" s="60"/>
      <c r="BQ72" s="60"/>
      <c r="BR72" s="60"/>
      <c r="BS72" s="60"/>
      <c r="BT72" s="60"/>
      <c r="BU72" s="60"/>
      <c r="BV72" s="60"/>
      <c r="BW72" s="60"/>
      <c r="BX72" s="60"/>
      <c r="BY72" s="60"/>
      <c r="BZ72" s="6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59"/>
      <c r="BM73" s="60"/>
      <c r="BN73" s="60"/>
      <c r="BO73" s="60"/>
      <c r="BP73" s="60"/>
      <c r="BQ73" s="60"/>
      <c r="BR73" s="60"/>
      <c r="BS73" s="60"/>
      <c r="BT73" s="60"/>
      <c r="BU73" s="60"/>
      <c r="BV73" s="60"/>
      <c r="BW73" s="60"/>
      <c r="BX73" s="60"/>
      <c r="BY73" s="60"/>
      <c r="BZ73" s="6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59"/>
      <c r="BM74" s="60"/>
      <c r="BN74" s="60"/>
      <c r="BO74" s="60"/>
      <c r="BP74" s="60"/>
      <c r="BQ74" s="60"/>
      <c r="BR74" s="60"/>
      <c r="BS74" s="60"/>
      <c r="BT74" s="60"/>
      <c r="BU74" s="60"/>
      <c r="BV74" s="60"/>
      <c r="BW74" s="60"/>
      <c r="BX74" s="60"/>
      <c r="BY74" s="60"/>
      <c r="BZ74" s="6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59"/>
      <c r="BM75" s="60"/>
      <c r="BN75" s="60"/>
      <c r="BO75" s="60"/>
      <c r="BP75" s="60"/>
      <c r="BQ75" s="60"/>
      <c r="BR75" s="60"/>
      <c r="BS75" s="60"/>
      <c r="BT75" s="60"/>
      <c r="BU75" s="60"/>
      <c r="BV75" s="60"/>
      <c r="BW75" s="60"/>
      <c r="BX75" s="60"/>
      <c r="BY75" s="60"/>
      <c r="BZ75" s="6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59"/>
      <c r="BM76" s="60"/>
      <c r="BN76" s="60"/>
      <c r="BO76" s="60"/>
      <c r="BP76" s="60"/>
      <c r="BQ76" s="60"/>
      <c r="BR76" s="60"/>
      <c r="BS76" s="60"/>
      <c r="BT76" s="60"/>
      <c r="BU76" s="60"/>
      <c r="BV76" s="60"/>
      <c r="BW76" s="60"/>
      <c r="BX76" s="60"/>
      <c r="BY76" s="60"/>
      <c r="BZ76" s="6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59"/>
      <c r="BM77" s="60"/>
      <c r="BN77" s="60"/>
      <c r="BO77" s="60"/>
      <c r="BP77" s="60"/>
      <c r="BQ77" s="60"/>
      <c r="BR77" s="60"/>
      <c r="BS77" s="60"/>
      <c r="BT77" s="60"/>
      <c r="BU77" s="60"/>
      <c r="BV77" s="60"/>
      <c r="BW77" s="60"/>
      <c r="BX77" s="60"/>
      <c r="BY77" s="60"/>
      <c r="BZ77" s="6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59"/>
      <c r="BM78" s="60"/>
      <c r="BN78" s="60"/>
      <c r="BO78" s="60"/>
      <c r="BP78" s="60"/>
      <c r="BQ78" s="60"/>
      <c r="BR78" s="60"/>
      <c r="BS78" s="60"/>
      <c r="BT78" s="60"/>
      <c r="BU78" s="60"/>
      <c r="BV78" s="60"/>
      <c r="BW78" s="60"/>
      <c r="BX78" s="60"/>
      <c r="BY78" s="60"/>
      <c r="BZ78" s="61"/>
    </row>
    <row r="79" spans="1:78" ht="13.5" customHeight="1">
      <c r="A79" s="2"/>
      <c r="B79" s="17"/>
      <c r="C79" s="58" t="s">
        <v>38</v>
      </c>
      <c r="D79" s="58"/>
      <c r="E79" s="58"/>
      <c r="F79" s="58"/>
      <c r="G79" s="58"/>
      <c r="H79" s="58"/>
      <c r="I79" s="58"/>
      <c r="J79" s="58"/>
      <c r="K79" s="58"/>
      <c r="L79" s="58"/>
      <c r="M79" s="58"/>
      <c r="N79" s="58"/>
      <c r="O79" s="58"/>
      <c r="P79" s="58"/>
      <c r="Q79" s="58"/>
      <c r="R79" s="58"/>
      <c r="S79" s="58"/>
      <c r="T79" s="58"/>
      <c r="U79" s="20"/>
      <c r="V79" s="20"/>
      <c r="W79" s="58" t="s">
        <v>39</v>
      </c>
      <c r="X79" s="58"/>
      <c r="Y79" s="58"/>
      <c r="Z79" s="58"/>
      <c r="AA79" s="58"/>
      <c r="AB79" s="58"/>
      <c r="AC79" s="58"/>
      <c r="AD79" s="58"/>
      <c r="AE79" s="58"/>
      <c r="AF79" s="58"/>
      <c r="AG79" s="58"/>
      <c r="AH79" s="58"/>
      <c r="AI79" s="58"/>
      <c r="AJ79" s="58"/>
      <c r="AK79" s="58"/>
      <c r="AL79" s="58"/>
      <c r="AM79" s="58"/>
      <c r="AN79" s="58"/>
      <c r="AO79" s="20"/>
      <c r="AP79" s="20"/>
      <c r="AQ79" s="58" t="s">
        <v>40</v>
      </c>
      <c r="AR79" s="58"/>
      <c r="AS79" s="58"/>
      <c r="AT79" s="58"/>
      <c r="AU79" s="58"/>
      <c r="AV79" s="58"/>
      <c r="AW79" s="58"/>
      <c r="AX79" s="58"/>
      <c r="AY79" s="58"/>
      <c r="AZ79" s="58"/>
      <c r="BA79" s="58"/>
      <c r="BB79" s="58"/>
      <c r="BC79" s="58"/>
      <c r="BD79" s="58"/>
      <c r="BE79" s="58"/>
      <c r="BF79" s="58"/>
      <c r="BG79" s="58"/>
      <c r="BH79" s="58"/>
      <c r="BI79" s="18"/>
      <c r="BJ79" s="19"/>
      <c r="BK79" s="2"/>
      <c r="BL79" s="59"/>
      <c r="BM79" s="60"/>
      <c r="BN79" s="60"/>
      <c r="BO79" s="60"/>
      <c r="BP79" s="60"/>
      <c r="BQ79" s="60"/>
      <c r="BR79" s="60"/>
      <c r="BS79" s="60"/>
      <c r="BT79" s="60"/>
      <c r="BU79" s="60"/>
      <c r="BV79" s="60"/>
      <c r="BW79" s="60"/>
      <c r="BX79" s="60"/>
      <c r="BY79" s="60"/>
      <c r="BZ79" s="61"/>
    </row>
    <row r="80" spans="1:78" ht="13.5" customHeight="1">
      <c r="A80" s="2"/>
      <c r="B80" s="17"/>
      <c r="C80" s="58"/>
      <c r="D80" s="58"/>
      <c r="E80" s="58"/>
      <c r="F80" s="58"/>
      <c r="G80" s="58"/>
      <c r="H80" s="58"/>
      <c r="I80" s="58"/>
      <c r="J80" s="58"/>
      <c r="K80" s="58"/>
      <c r="L80" s="58"/>
      <c r="M80" s="58"/>
      <c r="N80" s="58"/>
      <c r="O80" s="58"/>
      <c r="P80" s="58"/>
      <c r="Q80" s="58"/>
      <c r="R80" s="58"/>
      <c r="S80" s="58"/>
      <c r="T80" s="58"/>
      <c r="U80" s="20"/>
      <c r="V80" s="20"/>
      <c r="W80" s="58"/>
      <c r="X80" s="58"/>
      <c r="Y80" s="58"/>
      <c r="Z80" s="58"/>
      <c r="AA80" s="58"/>
      <c r="AB80" s="58"/>
      <c r="AC80" s="58"/>
      <c r="AD80" s="58"/>
      <c r="AE80" s="58"/>
      <c r="AF80" s="58"/>
      <c r="AG80" s="58"/>
      <c r="AH80" s="58"/>
      <c r="AI80" s="58"/>
      <c r="AJ80" s="58"/>
      <c r="AK80" s="58"/>
      <c r="AL80" s="58"/>
      <c r="AM80" s="58"/>
      <c r="AN80" s="58"/>
      <c r="AO80" s="20"/>
      <c r="AP80" s="20"/>
      <c r="AQ80" s="58"/>
      <c r="AR80" s="58"/>
      <c r="AS80" s="58"/>
      <c r="AT80" s="58"/>
      <c r="AU80" s="58"/>
      <c r="AV80" s="58"/>
      <c r="AW80" s="58"/>
      <c r="AX80" s="58"/>
      <c r="AY80" s="58"/>
      <c r="AZ80" s="58"/>
      <c r="BA80" s="58"/>
      <c r="BB80" s="58"/>
      <c r="BC80" s="58"/>
      <c r="BD80" s="58"/>
      <c r="BE80" s="58"/>
      <c r="BF80" s="58"/>
      <c r="BG80" s="58"/>
      <c r="BH80" s="58"/>
      <c r="BI80" s="18"/>
      <c r="BJ80" s="19"/>
      <c r="BK80" s="2"/>
      <c r="BL80" s="59"/>
      <c r="BM80" s="60"/>
      <c r="BN80" s="60"/>
      <c r="BO80" s="60"/>
      <c r="BP80" s="60"/>
      <c r="BQ80" s="60"/>
      <c r="BR80" s="60"/>
      <c r="BS80" s="60"/>
      <c r="BT80" s="60"/>
      <c r="BU80" s="60"/>
      <c r="BV80" s="60"/>
      <c r="BW80" s="60"/>
      <c r="BX80" s="60"/>
      <c r="BY80" s="60"/>
      <c r="BZ80" s="6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59"/>
      <c r="BM81" s="60"/>
      <c r="BN81" s="60"/>
      <c r="BO81" s="60"/>
      <c r="BP81" s="60"/>
      <c r="BQ81" s="60"/>
      <c r="BR81" s="60"/>
      <c r="BS81" s="60"/>
      <c r="BT81" s="60"/>
      <c r="BU81" s="60"/>
      <c r="BV81" s="60"/>
      <c r="BW81" s="60"/>
      <c r="BX81" s="60"/>
      <c r="BY81" s="60"/>
      <c r="BZ81" s="6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2"/>
      <c r="BM82" s="63"/>
      <c r="BN82" s="63"/>
      <c r="BO82" s="63"/>
      <c r="BP82" s="63"/>
      <c r="BQ82" s="63"/>
      <c r="BR82" s="63"/>
      <c r="BS82" s="63"/>
      <c r="BT82" s="63"/>
      <c r="BU82" s="63"/>
      <c r="BV82" s="63"/>
      <c r="BW82" s="63"/>
      <c r="BX82" s="63"/>
      <c r="BY82" s="63"/>
      <c r="BZ82" s="6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ColWidth="9" defaultRowHeight="13.2"/>
  <cols>
    <col min="1" max="1" width="9" style="3"/>
    <col min="2" max="144" width="11.8867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90" t="s">
        <v>64</v>
      </c>
      <c r="I3" s="91"/>
      <c r="J3" s="91"/>
      <c r="K3" s="91"/>
      <c r="L3" s="91"/>
      <c r="M3" s="91"/>
      <c r="N3" s="91"/>
      <c r="O3" s="91"/>
      <c r="P3" s="91"/>
      <c r="Q3" s="91"/>
      <c r="R3" s="91"/>
      <c r="S3" s="91"/>
      <c r="T3" s="91"/>
      <c r="U3" s="91"/>
      <c r="V3" s="91"/>
      <c r="W3" s="91"/>
      <c r="X3" s="92"/>
      <c r="Y3" s="96" t="s">
        <v>65</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36</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c r="A4" s="29" t="s">
        <v>66</v>
      </c>
      <c r="B4" s="31"/>
      <c r="C4" s="31"/>
      <c r="D4" s="31"/>
      <c r="E4" s="31"/>
      <c r="F4" s="31"/>
      <c r="G4" s="31"/>
      <c r="H4" s="93"/>
      <c r="I4" s="94"/>
      <c r="J4" s="94"/>
      <c r="K4" s="94"/>
      <c r="L4" s="94"/>
      <c r="M4" s="94"/>
      <c r="N4" s="94"/>
      <c r="O4" s="94"/>
      <c r="P4" s="94"/>
      <c r="Q4" s="94"/>
      <c r="R4" s="94"/>
      <c r="S4" s="94"/>
      <c r="T4" s="94"/>
      <c r="U4" s="94"/>
      <c r="V4" s="94"/>
      <c r="W4" s="94"/>
      <c r="X4" s="95"/>
      <c r="Y4" s="89" t="s">
        <v>67</v>
      </c>
      <c r="Z4" s="89"/>
      <c r="AA4" s="89"/>
      <c r="AB4" s="89"/>
      <c r="AC4" s="89"/>
      <c r="AD4" s="89"/>
      <c r="AE4" s="89"/>
      <c r="AF4" s="89"/>
      <c r="AG4" s="89"/>
      <c r="AH4" s="89"/>
      <c r="AI4" s="89"/>
      <c r="AJ4" s="89" t="s">
        <v>68</v>
      </c>
      <c r="AK4" s="89"/>
      <c r="AL4" s="89"/>
      <c r="AM4" s="89"/>
      <c r="AN4" s="89"/>
      <c r="AO4" s="89"/>
      <c r="AP4" s="89"/>
      <c r="AQ4" s="89"/>
      <c r="AR4" s="89"/>
      <c r="AS4" s="89"/>
      <c r="AT4" s="89"/>
      <c r="AU4" s="89" t="s">
        <v>69</v>
      </c>
      <c r="AV4" s="89"/>
      <c r="AW4" s="89"/>
      <c r="AX4" s="89"/>
      <c r="AY4" s="89"/>
      <c r="AZ4" s="89"/>
      <c r="BA4" s="89"/>
      <c r="BB4" s="89"/>
      <c r="BC4" s="89"/>
      <c r="BD4" s="89"/>
      <c r="BE4" s="89"/>
      <c r="BF4" s="89" t="s">
        <v>70</v>
      </c>
      <c r="BG4" s="89"/>
      <c r="BH4" s="89"/>
      <c r="BI4" s="89"/>
      <c r="BJ4" s="89"/>
      <c r="BK4" s="89"/>
      <c r="BL4" s="89"/>
      <c r="BM4" s="89"/>
      <c r="BN4" s="89"/>
      <c r="BO4" s="89"/>
      <c r="BP4" s="89"/>
      <c r="BQ4" s="89" t="s">
        <v>71</v>
      </c>
      <c r="BR4" s="89"/>
      <c r="BS4" s="89"/>
      <c r="BT4" s="89"/>
      <c r="BU4" s="89"/>
      <c r="BV4" s="89"/>
      <c r="BW4" s="89"/>
      <c r="BX4" s="89"/>
      <c r="BY4" s="89"/>
      <c r="BZ4" s="89"/>
      <c r="CA4" s="89"/>
      <c r="CB4" s="89" t="s">
        <v>72</v>
      </c>
      <c r="CC4" s="89"/>
      <c r="CD4" s="89"/>
      <c r="CE4" s="89"/>
      <c r="CF4" s="89"/>
      <c r="CG4" s="89"/>
      <c r="CH4" s="89"/>
      <c r="CI4" s="89"/>
      <c r="CJ4" s="89"/>
      <c r="CK4" s="89"/>
      <c r="CL4" s="89"/>
      <c r="CM4" s="89" t="s">
        <v>73</v>
      </c>
      <c r="CN4" s="89"/>
      <c r="CO4" s="89"/>
      <c r="CP4" s="89"/>
      <c r="CQ4" s="89"/>
      <c r="CR4" s="89"/>
      <c r="CS4" s="89"/>
      <c r="CT4" s="89"/>
      <c r="CU4" s="89"/>
      <c r="CV4" s="89"/>
      <c r="CW4" s="89"/>
      <c r="CX4" s="89" t="s">
        <v>74</v>
      </c>
      <c r="CY4" s="89"/>
      <c r="CZ4" s="89"/>
      <c r="DA4" s="89"/>
      <c r="DB4" s="89"/>
      <c r="DC4" s="89"/>
      <c r="DD4" s="89"/>
      <c r="DE4" s="89"/>
      <c r="DF4" s="89"/>
      <c r="DG4" s="89"/>
      <c r="DH4" s="89"/>
      <c r="DI4" s="89" t="s">
        <v>75</v>
      </c>
      <c r="DJ4" s="89"/>
      <c r="DK4" s="89"/>
      <c r="DL4" s="89"/>
      <c r="DM4" s="89"/>
      <c r="DN4" s="89"/>
      <c r="DO4" s="89"/>
      <c r="DP4" s="89"/>
      <c r="DQ4" s="89"/>
      <c r="DR4" s="89"/>
      <c r="DS4" s="89"/>
      <c r="DT4" s="89" t="s">
        <v>76</v>
      </c>
      <c r="DU4" s="89"/>
      <c r="DV4" s="89"/>
      <c r="DW4" s="89"/>
      <c r="DX4" s="89"/>
      <c r="DY4" s="89"/>
      <c r="DZ4" s="89"/>
      <c r="EA4" s="89"/>
      <c r="EB4" s="89"/>
      <c r="EC4" s="89"/>
      <c r="ED4" s="89"/>
      <c r="EE4" s="89" t="s">
        <v>77</v>
      </c>
      <c r="EF4" s="89"/>
      <c r="EG4" s="89"/>
      <c r="EH4" s="89"/>
      <c r="EI4" s="89"/>
      <c r="EJ4" s="89"/>
      <c r="EK4" s="89"/>
      <c r="EL4" s="89"/>
      <c r="EM4" s="89"/>
      <c r="EN4" s="89"/>
      <c r="EO4" s="89"/>
    </row>
    <row r="5" spans="1:148">
      <c r="A5" s="29" t="s">
        <v>78</v>
      </c>
      <c r="B5" s="32"/>
      <c r="C5" s="32"/>
      <c r="D5" s="32"/>
      <c r="E5" s="32"/>
      <c r="F5" s="32"/>
      <c r="G5" s="32"/>
      <c r="H5" s="33" t="s">
        <v>79</v>
      </c>
      <c r="I5" s="33" t="s">
        <v>80</v>
      </c>
      <c r="J5" s="33" t="s">
        <v>81</v>
      </c>
      <c r="K5" s="33" t="s">
        <v>82</v>
      </c>
      <c r="L5" s="33" t="s">
        <v>83</v>
      </c>
      <c r="M5" s="33" t="s">
        <v>5</v>
      </c>
      <c r="N5" s="33" t="s">
        <v>84</v>
      </c>
      <c r="O5" s="33" t="s">
        <v>85</v>
      </c>
      <c r="P5" s="33" t="s">
        <v>86</v>
      </c>
      <c r="Q5" s="33" t="s">
        <v>87</v>
      </c>
      <c r="R5" s="33" t="s">
        <v>88</v>
      </c>
      <c r="S5" s="33" t="s">
        <v>89</v>
      </c>
      <c r="T5" s="33" t="s">
        <v>90</v>
      </c>
      <c r="U5" s="33" t="s">
        <v>91</v>
      </c>
      <c r="V5" s="33" t="s">
        <v>92</v>
      </c>
      <c r="W5" s="33" t="s">
        <v>93</v>
      </c>
      <c r="X5" s="33" t="s">
        <v>94</v>
      </c>
      <c r="Y5" s="33" t="s">
        <v>95</v>
      </c>
      <c r="Z5" s="33" t="s">
        <v>96</v>
      </c>
      <c r="AA5" s="33" t="s">
        <v>97</v>
      </c>
      <c r="AB5" s="33" t="s">
        <v>98</v>
      </c>
      <c r="AC5" s="33" t="s">
        <v>99</v>
      </c>
      <c r="AD5" s="33" t="s">
        <v>100</v>
      </c>
      <c r="AE5" s="33" t="s">
        <v>101</v>
      </c>
      <c r="AF5" s="33" t="s">
        <v>102</v>
      </c>
      <c r="AG5" s="33" t="s">
        <v>103</v>
      </c>
      <c r="AH5" s="33" t="s">
        <v>104</v>
      </c>
      <c r="AI5" s="33" t="s">
        <v>43</v>
      </c>
      <c r="AJ5" s="33" t="s">
        <v>95</v>
      </c>
      <c r="AK5" s="33" t="s">
        <v>96</v>
      </c>
      <c r="AL5" s="33" t="s">
        <v>97</v>
      </c>
      <c r="AM5" s="33" t="s">
        <v>98</v>
      </c>
      <c r="AN5" s="33" t="s">
        <v>99</v>
      </c>
      <c r="AO5" s="33" t="s">
        <v>100</v>
      </c>
      <c r="AP5" s="33" t="s">
        <v>101</v>
      </c>
      <c r="AQ5" s="33" t="s">
        <v>102</v>
      </c>
      <c r="AR5" s="33" t="s">
        <v>103</v>
      </c>
      <c r="AS5" s="33" t="s">
        <v>104</v>
      </c>
      <c r="AT5" s="33" t="s">
        <v>105</v>
      </c>
      <c r="AU5" s="33" t="s">
        <v>95</v>
      </c>
      <c r="AV5" s="33" t="s">
        <v>96</v>
      </c>
      <c r="AW5" s="33" t="s">
        <v>97</v>
      </c>
      <c r="AX5" s="33" t="s">
        <v>98</v>
      </c>
      <c r="AY5" s="33" t="s">
        <v>99</v>
      </c>
      <c r="AZ5" s="33" t="s">
        <v>100</v>
      </c>
      <c r="BA5" s="33" t="s">
        <v>101</v>
      </c>
      <c r="BB5" s="33" t="s">
        <v>102</v>
      </c>
      <c r="BC5" s="33" t="s">
        <v>103</v>
      </c>
      <c r="BD5" s="33" t="s">
        <v>104</v>
      </c>
      <c r="BE5" s="33" t="s">
        <v>105</v>
      </c>
      <c r="BF5" s="33" t="s">
        <v>95</v>
      </c>
      <c r="BG5" s="33" t="s">
        <v>96</v>
      </c>
      <c r="BH5" s="33" t="s">
        <v>97</v>
      </c>
      <c r="BI5" s="33" t="s">
        <v>98</v>
      </c>
      <c r="BJ5" s="33" t="s">
        <v>99</v>
      </c>
      <c r="BK5" s="33" t="s">
        <v>100</v>
      </c>
      <c r="BL5" s="33" t="s">
        <v>101</v>
      </c>
      <c r="BM5" s="33" t="s">
        <v>102</v>
      </c>
      <c r="BN5" s="33" t="s">
        <v>103</v>
      </c>
      <c r="BO5" s="33" t="s">
        <v>104</v>
      </c>
      <c r="BP5" s="33" t="s">
        <v>105</v>
      </c>
      <c r="BQ5" s="33" t="s">
        <v>95</v>
      </c>
      <c r="BR5" s="33" t="s">
        <v>96</v>
      </c>
      <c r="BS5" s="33" t="s">
        <v>97</v>
      </c>
      <c r="BT5" s="33" t="s">
        <v>98</v>
      </c>
      <c r="BU5" s="33" t="s">
        <v>99</v>
      </c>
      <c r="BV5" s="33" t="s">
        <v>100</v>
      </c>
      <c r="BW5" s="33" t="s">
        <v>101</v>
      </c>
      <c r="BX5" s="33" t="s">
        <v>102</v>
      </c>
      <c r="BY5" s="33" t="s">
        <v>103</v>
      </c>
      <c r="BZ5" s="33" t="s">
        <v>104</v>
      </c>
      <c r="CA5" s="33" t="s">
        <v>105</v>
      </c>
      <c r="CB5" s="33" t="s">
        <v>95</v>
      </c>
      <c r="CC5" s="33" t="s">
        <v>96</v>
      </c>
      <c r="CD5" s="33" t="s">
        <v>97</v>
      </c>
      <c r="CE5" s="33" t="s">
        <v>98</v>
      </c>
      <c r="CF5" s="33" t="s">
        <v>99</v>
      </c>
      <c r="CG5" s="33" t="s">
        <v>100</v>
      </c>
      <c r="CH5" s="33" t="s">
        <v>101</v>
      </c>
      <c r="CI5" s="33" t="s">
        <v>102</v>
      </c>
      <c r="CJ5" s="33" t="s">
        <v>103</v>
      </c>
      <c r="CK5" s="33" t="s">
        <v>104</v>
      </c>
      <c r="CL5" s="33" t="s">
        <v>105</v>
      </c>
      <c r="CM5" s="33" t="s">
        <v>95</v>
      </c>
      <c r="CN5" s="33" t="s">
        <v>96</v>
      </c>
      <c r="CO5" s="33" t="s">
        <v>97</v>
      </c>
      <c r="CP5" s="33" t="s">
        <v>98</v>
      </c>
      <c r="CQ5" s="33" t="s">
        <v>99</v>
      </c>
      <c r="CR5" s="33" t="s">
        <v>100</v>
      </c>
      <c r="CS5" s="33" t="s">
        <v>101</v>
      </c>
      <c r="CT5" s="33" t="s">
        <v>102</v>
      </c>
      <c r="CU5" s="33" t="s">
        <v>103</v>
      </c>
      <c r="CV5" s="33" t="s">
        <v>104</v>
      </c>
      <c r="CW5" s="33" t="s">
        <v>105</v>
      </c>
      <c r="CX5" s="33" t="s">
        <v>95</v>
      </c>
      <c r="CY5" s="33" t="s">
        <v>96</v>
      </c>
      <c r="CZ5" s="33" t="s">
        <v>97</v>
      </c>
      <c r="DA5" s="33" t="s">
        <v>98</v>
      </c>
      <c r="DB5" s="33" t="s">
        <v>99</v>
      </c>
      <c r="DC5" s="33" t="s">
        <v>100</v>
      </c>
      <c r="DD5" s="33" t="s">
        <v>101</v>
      </c>
      <c r="DE5" s="33" t="s">
        <v>102</v>
      </c>
      <c r="DF5" s="33" t="s">
        <v>103</v>
      </c>
      <c r="DG5" s="33" t="s">
        <v>104</v>
      </c>
      <c r="DH5" s="33" t="s">
        <v>105</v>
      </c>
      <c r="DI5" s="33" t="s">
        <v>95</v>
      </c>
      <c r="DJ5" s="33" t="s">
        <v>96</v>
      </c>
      <c r="DK5" s="33" t="s">
        <v>97</v>
      </c>
      <c r="DL5" s="33" t="s">
        <v>98</v>
      </c>
      <c r="DM5" s="33" t="s">
        <v>99</v>
      </c>
      <c r="DN5" s="33" t="s">
        <v>100</v>
      </c>
      <c r="DO5" s="33" t="s">
        <v>101</v>
      </c>
      <c r="DP5" s="33" t="s">
        <v>102</v>
      </c>
      <c r="DQ5" s="33" t="s">
        <v>103</v>
      </c>
      <c r="DR5" s="33" t="s">
        <v>104</v>
      </c>
      <c r="DS5" s="33" t="s">
        <v>105</v>
      </c>
      <c r="DT5" s="33" t="s">
        <v>95</v>
      </c>
      <c r="DU5" s="33" t="s">
        <v>96</v>
      </c>
      <c r="DV5" s="33" t="s">
        <v>97</v>
      </c>
      <c r="DW5" s="33" t="s">
        <v>98</v>
      </c>
      <c r="DX5" s="33" t="s">
        <v>99</v>
      </c>
      <c r="DY5" s="33" t="s">
        <v>100</v>
      </c>
      <c r="DZ5" s="33" t="s">
        <v>101</v>
      </c>
      <c r="EA5" s="33" t="s">
        <v>102</v>
      </c>
      <c r="EB5" s="33" t="s">
        <v>103</v>
      </c>
      <c r="EC5" s="33" t="s">
        <v>104</v>
      </c>
      <c r="ED5" s="33" t="s">
        <v>105</v>
      </c>
      <c r="EE5" s="33" t="s">
        <v>95</v>
      </c>
      <c r="EF5" s="33" t="s">
        <v>96</v>
      </c>
      <c r="EG5" s="33" t="s">
        <v>97</v>
      </c>
      <c r="EH5" s="33" t="s">
        <v>98</v>
      </c>
      <c r="EI5" s="33" t="s">
        <v>99</v>
      </c>
      <c r="EJ5" s="33" t="s">
        <v>100</v>
      </c>
      <c r="EK5" s="33" t="s">
        <v>101</v>
      </c>
      <c r="EL5" s="33" t="s">
        <v>102</v>
      </c>
      <c r="EM5" s="33" t="s">
        <v>103</v>
      </c>
      <c r="EN5" s="33" t="s">
        <v>104</v>
      </c>
      <c r="EO5" s="33" t="s">
        <v>105</v>
      </c>
    </row>
    <row r="6" spans="1:148" s="37" customFormat="1">
      <c r="A6" s="29" t="s">
        <v>106</v>
      </c>
      <c r="B6" s="34">
        <f>B7</f>
        <v>2016</v>
      </c>
      <c r="C6" s="34">
        <f t="shared" ref="C6:X6" si="3">C7</f>
        <v>162019</v>
      </c>
      <c r="D6" s="34">
        <f t="shared" si="3"/>
        <v>46</v>
      </c>
      <c r="E6" s="34">
        <f t="shared" si="3"/>
        <v>17</v>
      </c>
      <c r="F6" s="34">
        <f t="shared" si="3"/>
        <v>4</v>
      </c>
      <c r="G6" s="34">
        <f t="shared" si="3"/>
        <v>0</v>
      </c>
      <c r="H6" s="34" t="str">
        <f t="shared" si="3"/>
        <v>富山県　富山市</v>
      </c>
      <c r="I6" s="34" t="str">
        <f t="shared" si="3"/>
        <v>法適用</v>
      </c>
      <c r="J6" s="34" t="str">
        <f t="shared" si="3"/>
        <v>下水道事業</v>
      </c>
      <c r="K6" s="34" t="str">
        <f t="shared" si="3"/>
        <v>特定環境保全公共下水道</v>
      </c>
      <c r="L6" s="34" t="str">
        <f t="shared" si="3"/>
        <v>D1</v>
      </c>
      <c r="M6" s="34">
        <f t="shared" si="3"/>
        <v>0</v>
      </c>
      <c r="N6" s="35" t="str">
        <f t="shared" si="3"/>
        <v>-</v>
      </c>
      <c r="O6" s="35">
        <f t="shared" si="3"/>
        <v>38.93</v>
      </c>
      <c r="P6" s="35">
        <f t="shared" si="3"/>
        <v>18.82</v>
      </c>
      <c r="Q6" s="35">
        <f t="shared" si="3"/>
        <v>87.4</v>
      </c>
      <c r="R6" s="35">
        <f t="shared" si="3"/>
        <v>3024</v>
      </c>
      <c r="S6" s="35">
        <f t="shared" si="3"/>
        <v>418304</v>
      </c>
      <c r="T6" s="35">
        <f t="shared" si="3"/>
        <v>1241.77</v>
      </c>
      <c r="U6" s="35">
        <f t="shared" si="3"/>
        <v>336.86</v>
      </c>
      <c r="V6" s="35">
        <f t="shared" si="3"/>
        <v>78590</v>
      </c>
      <c r="W6" s="35">
        <f t="shared" si="3"/>
        <v>24.31</v>
      </c>
      <c r="X6" s="35">
        <f t="shared" si="3"/>
        <v>3232.83</v>
      </c>
      <c r="Y6" s="36">
        <f>IF(Y7="",NA(),Y7)</f>
        <v>103.44</v>
      </c>
      <c r="Z6" s="36">
        <f t="shared" ref="Z6:AH6" si="4">IF(Z7="",NA(),Z7)</f>
        <v>105.94</v>
      </c>
      <c r="AA6" s="36">
        <f t="shared" si="4"/>
        <v>102.87</v>
      </c>
      <c r="AB6" s="36">
        <f t="shared" si="4"/>
        <v>104.3</v>
      </c>
      <c r="AC6" s="36">
        <f t="shared" si="4"/>
        <v>108.01</v>
      </c>
      <c r="AD6" s="36">
        <f t="shared" si="4"/>
        <v>92.29</v>
      </c>
      <c r="AE6" s="36">
        <f t="shared" si="4"/>
        <v>95.21</v>
      </c>
      <c r="AF6" s="36">
        <f t="shared" si="4"/>
        <v>93.62</v>
      </c>
      <c r="AG6" s="36">
        <f t="shared" si="4"/>
        <v>99.07</v>
      </c>
      <c r="AH6" s="36">
        <f t="shared" si="4"/>
        <v>101.17</v>
      </c>
      <c r="AI6" s="35" t="str">
        <f>IF(AI7="","",IF(AI7="-","【-】","【"&amp;SUBSTITUTE(TEXT(AI7,"#,##0.00"),"-","△")&amp;"】"))</f>
        <v>【100.66】</v>
      </c>
      <c r="AJ6" s="35">
        <f>IF(AJ7="",NA(),AJ7)</f>
        <v>0</v>
      </c>
      <c r="AK6" s="35">
        <f t="shared" ref="AK6:AS6" si="5">IF(AK7="",NA(),AK7)</f>
        <v>0</v>
      </c>
      <c r="AL6" s="35">
        <f t="shared" si="5"/>
        <v>0</v>
      </c>
      <c r="AM6" s="35">
        <f t="shared" si="5"/>
        <v>0</v>
      </c>
      <c r="AN6" s="35">
        <f t="shared" si="5"/>
        <v>0</v>
      </c>
      <c r="AO6" s="36">
        <f t="shared" si="5"/>
        <v>108.96</v>
      </c>
      <c r="AP6" s="36">
        <f t="shared" si="5"/>
        <v>126.87</v>
      </c>
      <c r="AQ6" s="36">
        <f t="shared" si="5"/>
        <v>50.43</v>
      </c>
      <c r="AR6" s="36">
        <f t="shared" si="5"/>
        <v>64.760000000000005</v>
      </c>
      <c r="AS6" s="36">
        <f t="shared" si="5"/>
        <v>68.930000000000007</v>
      </c>
      <c r="AT6" s="35" t="str">
        <f>IF(AT7="","",IF(AT7="-","【-】","【"&amp;SUBSTITUTE(TEXT(AT7,"#,##0.00"),"-","△")&amp;"】"))</f>
        <v>【105.22】</v>
      </c>
      <c r="AU6" s="36">
        <f>IF(AU7="",NA(),AU7)</f>
        <v>308.13</v>
      </c>
      <c r="AV6" s="36">
        <f t="shared" ref="AV6:BD6" si="6">IF(AV7="",NA(),AV7)</f>
        <v>231.24</v>
      </c>
      <c r="AW6" s="36">
        <f t="shared" si="6"/>
        <v>30.97</v>
      </c>
      <c r="AX6" s="36">
        <f t="shared" si="6"/>
        <v>29.24</v>
      </c>
      <c r="AY6" s="36">
        <f t="shared" si="6"/>
        <v>26.23</v>
      </c>
      <c r="AZ6" s="36">
        <f t="shared" si="6"/>
        <v>322.86</v>
      </c>
      <c r="BA6" s="36">
        <f t="shared" si="6"/>
        <v>354.61</v>
      </c>
      <c r="BB6" s="36">
        <f t="shared" si="6"/>
        <v>34.29</v>
      </c>
      <c r="BC6" s="36">
        <f t="shared" si="6"/>
        <v>88.18</v>
      </c>
      <c r="BD6" s="36">
        <f t="shared" si="6"/>
        <v>70.42</v>
      </c>
      <c r="BE6" s="35" t="str">
        <f>IF(BE7="","",IF(BE7="-","【-】","【"&amp;SUBSTITUTE(TEXT(BE7,"#,##0.00"),"-","△")&amp;"】"))</f>
        <v>【54.12】</v>
      </c>
      <c r="BF6" s="36">
        <f>IF(BF7="",NA(),BF7)</f>
        <v>1964.43</v>
      </c>
      <c r="BG6" s="36">
        <f t="shared" ref="BG6:BO6" si="7">IF(BG7="",NA(),BG7)</f>
        <v>1820.68</v>
      </c>
      <c r="BH6" s="36">
        <f t="shared" si="7"/>
        <v>1767.37</v>
      </c>
      <c r="BI6" s="36">
        <f t="shared" si="7"/>
        <v>1762.89</v>
      </c>
      <c r="BJ6" s="36">
        <f t="shared" si="7"/>
        <v>1677.05</v>
      </c>
      <c r="BK6" s="36">
        <f t="shared" si="7"/>
        <v>1860.94</v>
      </c>
      <c r="BL6" s="36">
        <f t="shared" si="7"/>
        <v>1655.47</v>
      </c>
      <c r="BM6" s="36">
        <f t="shared" si="7"/>
        <v>1504.21</v>
      </c>
      <c r="BN6" s="36">
        <f t="shared" si="7"/>
        <v>1390.86</v>
      </c>
      <c r="BO6" s="36">
        <f t="shared" si="7"/>
        <v>1467.94</v>
      </c>
      <c r="BP6" s="35" t="str">
        <f>IF(BP7="","",IF(BP7="-","【-】","【"&amp;SUBSTITUTE(TEXT(BP7,"#,##0.00"),"-","△")&amp;"】"))</f>
        <v>【1,348.09】</v>
      </c>
      <c r="BQ6" s="36">
        <f>IF(BQ7="",NA(),BQ7)</f>
        <v>91.8</v>
      </c>
      <c r="BR6" s="36">
        <f t="shared" ref="BR6:BZ6" si="8">IF(BR7="",NA(),BR7)</f>
        <v>99.03</v>
      </c>
      <c r="BS6" s="36">
        <f t="shared" si="8"/>
        <v>92.08</v>
      </c>
      <c r="BT6" s="36">
        <f t="shared" si="8"/>
        <v>94.05</v>
      </c>
      <c r="BU6" s="36">
        <f t="shared" si="8"/>
        <v>100.48</v>
      </c>
      <c r="BV6" s="36">
        <f t="shared" si="8"/>
        <v>67</v>
      </c>
      <c r="BW6" s="36">
        <f t="shared" si="8"/>
        <v>67.92</v>
      </c>
      <c r="BX6" s="36">
        <f t="shared" si="8"/>
        <v>67.41</v>
      </c>
      <c r="BY6" s="36">
        <f t="shared" si="8"/>
        <v>76.849999999999994</v>
      </c>
      <c r="BZ6" s="36">
        <f t="shared" si="8"/>
        <v>83.3</v>
      </c>
      <c r="CA6" s="35" t="str">
        <f>IF(CA7="","",IF(CA7="-","【-】","【"&amp;SUBSTITUTE(TEXT(CA7,"#,##0.00"),"-","△")&amp;"】"))</f>
        <v>【69.80】</v>
      </c>
      <c r="CB6" s="36">
        <f>IF(CB7="",NA(),CB7)</f>
        <v>200.84</v>
      </c>
      <c r="CC6" s="36">
        <f t="shared" ref="CC6:CK6" si="9">IF(CC7="",NA(),CC7)</f>
        <v>185.57</v>
      </c>
      <c r="CD6" s="36">
        <f t="shared" si="9"/>
        <v>198.78</v>
      </c>
      <c r="CE6" s="36">
        <f t="shared" si="9"/>
        <v>193.27</v>
      </c>
      <c r="CF6" s="36">
        <f t="shared" si="9"/>
        <v>180.8</v>
      </c>
      <c r="CG6" s="36">
        <f t="shared" si="9"/>
        <v>212.67</v>
      </c>
      <c r="CH6" s="36">
        <f t="shared" si="9"/>
        <v>209.77</v>
      </c>
      <c r="CI6" s="36">
        <f t="shared" si="9"/>
        <v>216.49</v>
      </c>
      <c r="CJ6" s="36">
        <f t="shared" si="9"/>
        <v>198.4</v>
      </c>
      <c r="CK6" s="36">
        <f t="shared" si="9"/>
        <v>184.56</v>
      </c>
      <c r="CL6" s="35" t="str">
        <f>IF(CL7="","",IF(CL7="-","【-】","【"&amp;SUBSTITUTE(TEXT(CL7,"#,##0.00"),"-","△")&amp;"】"))</f>
        <v>【232.54】</v>
      </c>
      <c r="CM6" s="36">
        <f>IF(CM7="",NA(),CM7)</f>
        <v>10.42</v>
      </c>
      <c r="CN6" s="36">
        <f t="shared" ref="CN6:CV6" si="10">IF(CN7="",NA(),CN7)</f>
        <v>10.56</v>
      </c>
      <c r="CO6" s="36">
        <f t="shared" si="10"/>
        <v>13.1</v>
      </c>
      <c r="CP6" s="36">
        <f t="shared" si="10"/>
        <v>13.25</v>
      </c>
      <c r="CQ6" s="36">
        <f t="shared" si="10"/>
        <v>13.09</v>
      </c>
      <c r="CR6" s="36">
        <f t="shared" si="10"/>
        <v>36.83</v>
      </c>
      <c r="CS6" s="36">
        <f t="shared" si="10"/>
        <v>35.32</v>
      </c>
      <c r="CT6" s="36">
        <f t="shared" si="10"/>
        <v>38.409999999999997</v>
      </c>
      <c r="CU6" s="36">
        <f t="shared" si="10"/>
        <v>39.25</v>
      </c>
      <c r="CV6" s="36">
        <f t="shared" si="10"/>
        <v>43.18</v>
      </c>
      <c r="CW6" s="35" t="str">
        <f>IF(CW7="","",IF(CW7="-","【-】","【"&amp;SUBSTITUTE(TEXT(CW7,"#,##0.00"),"-","△")&amp;"】"))</f>
        <v>【42.17】</v>
      </c>
      <c r="CX6" s="36">
        <f>IF(CX7="",NA(),CX7)</f>
        <v>84.89</v>
      </c>
      <c r="CY6" s="36">
        <f t="shared" ref="CY6:DG6" si="11">IF(CY7="",NA(),CY7)</f>
        <v>86.74</v>
      </c>
      <c r="CZ6" s="36">
        <f t="shared" si="11"/>
        <v>87.74</v>
      </c>
      <c r="DA6" s="36">
        <f t="shared" si="11"/>
        <v>88.42</v>
      </c>
      <c r="DB6" s="36">
        <f t="shared" si="11"/>
        <v>89.42</v>
      </c>
      <c r="DC6" s="36">
        <f t="shared" si="11"/>
        <v>84.49</v>
      </c>
      <c r="DD6" s="36">
        <f t="shared" si="11"/>
        <v>85.67</v>
      </c>
      <c r="DE6" s="36">
        <f t="shared" si="11"/>
        <v>86.28</v>
      </c>
      <c r="DF6" s="36">
        <f t="shared" si="11"/>
        <v>86.43</v>
      </c>
      <c r="DG6" s="36">
        <f t="shared" si="11"/>
        <v>86.43</v>
      </c>
      <c r="DH6" s="35" t="str">
        <f>IF(DH7="","",IF(DH7="-","【-】","【"&amp;SUBSTITUTE(TEXT(DH7,"#,##0.00"),"-","△")&amp;"】"))</f>
        <v>【82.30】</v>
      </c>
      <c r="DI6" s="36">
        <f>IF(DI7="",NA(),DI7)</f>
        <v>9.98</v>
      </c>
      <c r="DJ6" s="36">
        <f t="shared" ref="DJ6:DR6" si="12">IF(DJ7="",NA(),DJ7)</f>
        <v>10.96</v>
      </c>
      <c r="DK6" s="36">
        <f t="shared" si="12"/>
        <v>22.2</v>
      </c>
      <c r="DL6" s="36">
        <f t="shared" si="12"/>
        <v>23.94</v>
      </c>
      <c r="DM6" s="36">
        <f t="shared" si="12"/>
        <v>25.64</v>
      </c>
      <c r="DN6" s="36">
        <f t="shared" si="12"/>
        <v>13.86</v>
      </c>
      <c r="DO6" s="36">
        <f t="shared" si="12"/>
        <v>15.12</v>
      </c>
      <c r="DP6" s="36">
        <f t="shared" si="12"/>
        <v>23.33</v>
      </c>
      <c r="DQ6" s="36">
        <f t="shared" si="12"/>
        <v>25.07</v>
      </c>
      <c r="DR6" s="36">
        <f t="shared" si="12"/>
        <v>28.48</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6">
        <f>IF(EE7="",NA(),EE7)</f>
        <v>0.11</v>
      </c>
      <c r="EF6" s="36">
        <f t="shared" ref="EF6:EN6" si="14">IF(EF7="",NA(),EF7)</f>
        <v>0.18</v>
      </c>
      <c r="EG6" s="36">
        <f t="shared" si="14"/>
        <v>0.15</v>
      </c>
      <c r="EH6" s="36">
        <f t="shared" si="14"/>
        <v>0.2</v>
      </c>
      <c r="EI6" s="36">
        <f t="shared" si="14"/>
        <v>0.12</v>
      </c>
      <c r="EJ6" s="36">
        <f t="shared" si="14"/>
        <v>0.03</v>
      </c>
      <c r="EK6" s="36">
        <f t="shared" si="14"/>
        <v>0.05</v>
      </c>
      <c r="EL6" s="36">
        <f t="shared" si="14"/>
        <v>7.0000000000000007E-2</v>
      </c>
      <c r="EM6" s="36">
        <f t="shared" si="14"/>
        <v>0.08</v>
      </c>
      <c r="EN6" s="36">
        <f t="shared" si="14"/>
        <v>0.04</v>
      </c>
      <c r="EO6" s="35" t="str">
        <f>IF(EO7="","",IF(EO7="-","【-】","【"&amp;SUBSTITUTE(TEXT(EO7,"#,##0.00"),"-","△")&amp;"】"))</f>
        <v>【0.09】</v>
      </c>
    </row>
    <row r="7" spans="1:148" s="37" customFormat="1">
      <c r="A7" s="29"/>
      <c r="B7" s="38">
        <v>2016</v>
      </c>
      <c r="C7" s="38">
        <v>162019</v>
      </c>
      <c r="D7" s="38">
        <v>46</v>
      </c>
      <c r="E7" s="38">
        <v>17</v>
      </c>
      <c r="F7" s="38">
        <v>4</v>
      </c>
      <c r="G7" s="38">
        <v>0</v>
      </c>
      <c r="H7" s="38" t="s">
        <v>107</v>
      </c>
      <c r="I7" s="38" t="s">
        <v>108</v>
      </c>
      <c r="J7" s="38" t="s">
        <v>109</v>
      </c>
      <c r="K7" s="38" t="s">
        <v>110</v>
      </c>
      <c r="L7" s="38" t="s">
        <v>111</v>
      </c>
      <c r="M7" s="38"/>
      <c r="N7" s="39" t="s">
        <v>112</v>
      </c>
      <c r="O7" s="39">
        <v>38.93</v>
      </c>
      <c r="P7" s="39">
        <v>18.82</v>
      </c>
      <c r="Q7" s="39">
        <v>87.4</v>
      </c>
      <c r="R7" s="39">
        <v>3024</v>
      </c>
      <c r="S7" s="39">
        <v>418304</v>
      </c>
      <c r="T7" s="39">
        <v>1241.77</v>
      </c>
      <c r="U7" s="39">
        <v>336.86</v>
      </c>
      <c r="V7" s="39">
        <v>78590</v>
      </c>
      <c r="W7" s="39">
        <v>24.31</v>
      </c>
      <c r="X7" s="39">
        <v>3232.83</v>
      </c>
      <c r="Y7" s="39">
        <v>103.44</v>
      </c>
      <c r="Z7" s="39">
        <v>105.94</v>
      </c>
      <c r="AA7" s="39">
        <v>102.87</v>
      </c>
      <c r="AB7" s="39">
        <v>104.3</v>
      </c>
      <c r="AC7" s="39">
        <v>108.01</v>
      </c>
      <c r="AD7" s="39">
        <v>92.29</v>
      </c>
      <c r="AE7" s="39">
        <v>95.21</v>
      </c>
      <c r="AF7" s="39">
        <v>93.62</v>
      </c>
      <c r="AG7" s="39">
        <v>99.07</v>
      </c>
      <c r="AH7" s="39">
        <v>101.17</v>
      </c>
      <c r="AI7" s="39">
        <v>100.66</v>
      </c>
      <c r="AJ7" s="39">
        <v>0</v>
      </c>
      <c r="AK7" s="39">
        <v>0</v>
      </c>
      <c r="AL7" s="39">
        <v>0</v>
      </c>
      <c r="AM7" s="39">
        <v>0</v>
      </c>
      <c r="AN7" s="39">
        <v>0</v>
      </c>
      <c r="AO7" s="39">
        <v>108.96</v>
      </c>
      <c r="AP7" s="39">
        <v>126.87</v>
      </c>
      <c r="AQ7" s="39">
        <v>50.43</v>
      </c>
      <c r="AR7" s="39">
        <v>64.760000000000005</v>
      </c>
      <c r="AS7" s="39">
        <v>68.930000000000007</v>
      </c>
      <c r="AT7" s="39">
        <v>105.22</v>
      </c>
      <c r="AU7" s="39">
        <v>308.13</v>
      </c>
      <c r="AV7" s="39">
        <v>231.24</v>
      </c>
      <c r="AW7" s="39">
        <v>30.97</v>
      </c>
      <c r="AX7" s="39">
        <v>29.24</v>
      </c>
      <c r="AY7" s="39">
        <v>26.23</v>
      </c>
      <c r="AZ7" s="39">
        <v>322.86</v>
      </c>
      <c r="BA7" s="39">
        <v>354.61</v>
      </c>
      <c r="BB7" s="39">
        <v>34.29</v>
      </c>
      <c r="BC7" s="39">
        <v>88.18</v>
      </c>
      <c r="BD7" s="39">
        <v>70.42</v>
      </c>
      <c r="BE7" s="39">
        <v>54.12</v>
      </c>
      <c r="BF7" s="39">
        <v>1964.43</v>
      </c>
      <c r="BG7" s="39">
        <v>1820.68</v>
      </c>
      <c r="BH7" s="39">
        <v>1767.37</v>
      </c>
      <c r="BI7" s="39">
        <v>1762.89</v>
      </c>
      <c r="BJ7" s="39">
        <v>1677.05</v>
      </c>
      <c r="BK7" s="39">
        <v>1860.94</v>
      </c>
      <c r="BL7" s="39">
        <v>1655.47</v>
      </c>
      <c r="BM7" s="39">
        <v>1504.21</v>
      </c>
      <c r="BN7" s="39">
        <v>1390.86</v>
      </c>
      <c r="BO7" s="39">
        <v>1467.94</v>
      </c>
      <c r="BP7" s="39">
        <v>1348.09</v>
      </c>
      <c r="BQ7" s="39">
        <v>91.8</v>
      </c>
      <c r="BR7" s="39">
        <v>99.03</v>
      </c>
      <c r="BS7" s="39">
        <v>92.08</v>
      </c>
      <c r="BT7" s="39">
        <v>94.05</v>
      </c>
      <c r="BU7" s="39">
        <v>100.48</v>
      </c>
      <c r="BV7" s="39">
        <v>67</v>
      </c>
      <c r="BW7" s="39">
        <v>67.92</v>
      </c>
      <c r="BX7" s="39">
        <v>67.41</v>
      </c>
      <c r="BY7" s="39">
        <v>76.849999999999994</v>
      </c>
      <c r="BZ7" s="39">
        <v>83.3</v>
      </c>
      <c r="CA7" s="39">
        <v>69.8</v>
      </c>
      <c r="CB7" s="39">
        <v>200.84</v>
      </c>
      <c r="CC7" s="39">
        <v>185.57</v>
      </c>
      <c r="CD7" s="39">
        <v>198.78</v>
      </c>
      <c r="CE7" s="39">
        <v>193.27</v>
      </c>
      <c r="CF7" s="39">
        <v>180.8</v>
      </c>
      <c r="CG7" s="39">
        <v>212.67</v>
      </c>
      <c r="CH7" s="39">
        <v>209.77</v>
      </c>
      <c r="CI7" s="39">
        <v>216.49</v>
      </c>
      <c r="CJ7" s="39">
        <v>198.4</v>
      </c>
      <c r="CK7" s="39">
        <v>184.56</v>
      </c>
      <c r="CL7" s="39">
        <v>232.54</v>
      </c>
      <c r="CM7" s="39">
        <v>10.42</v>
      </c>
      <c r="CN7" s="39">
        <v>10.56</v>
      </c>
      <c r="CO7" s="39">
        <v>13.1</v>
      </c>
      <c r="CP7" s="39">
        <v>13.25</v>
      </c>
      <c r="CQ7" s="39">
        <v>13.09</v>
      </c>
      <c r="CR7" s="39">
        <v>36.83</v>
      </c>
      <c r="CS7" s="39">
        <v>35.32</v>
      </c>
      <c r="CT7" s="39">
        <v>38.409999999999997</v>
      </c>
      <c r="CU7" s="39">
        <v>39.25</v>
      </c>
      <c r="CV7" s="39">
        <v>43.18</v>
      </c>
      <c r="CW7" s="39">
        <v>42.17</v>
      </c>
      <c r="CX7" s="39">
        <v>84.89</v>
      </c>
      <c r="CY7" s="39">
        <v>86.74</v>
      </c>
      <c r="CZ7" s="39">
        <v>87.74</v>
      </c>
      <c r="DA7" s="39">
        <v>88.42</v>
      </c>
      <c r="DB7" s="39">
        <v>89.42</v>
      </c>
      <c r="DC7" s="39">
        <v>84.49</v>
      </c>
      <c r="DD7" s="39">
        <v>85.67</v>
      </c>
      <c r="DE7" s="39">
        <v>86.28</v>
      </c>
      <c r="DF7" s="39">
        <v>86.43</v>
      </c>
      <c r="DG7" s="39">
        <v>86.43</v>
      </c>
      <c r="DH7" s="39">
        <v>82.3</v>
      </c>
      <c r="DI7" s="39">
        <v>9.98</v>
      </c>
      <c r="DJ7" s="39">
        <v>10.96</v>
      </c>
      <c r="DK7" s="39">
        <v>22.2</v>
      </c>
      <c r="DL7" s="39">
        <v>23.94</v>
      </c>
      <c r="DM7" s="39">
        <v>25.64</v>
      </c>
      <c r="DN7" s="39">
        <v>13.86</v>
      </c>
      <c r="DO7" s="39">
        <v>15.12</v>
      </c>
      <c r="DP7" s="39">
        <v>23.33</v>
      </c>
      <c r="DQ7" s="39">
        <v>25.07</v>
      </c>
      <c r="DR7" s="39">
        <v>28.48</v>
      </c>
      <c r="DS7" s="39">
        <v>23.63</v>
      </c>
      <c r="DT7" s="39">
        <v>0</v>
      </c>
      <c r="DU7" s="39">
        <v>0</v>
      </c>
      <c r="DV7" s="39">
        <v>0</v>
      </c>
      <c r="DW7" s="39">
        <v>0</v>
      </c>
      <c r="DX7" s="39">
        <v>0</v>
      </c>
      <c r="DY7" s="39">
        <v>0</v>
      </c>
      <c r="DZ7" s="39">
        <v>0</v>
      </c>
      <c r="EA7" s="39">
        <v>0</v>
      </c>
      <c r="EB7" s="39">
        <v>0</v>
      </c>
      <c r="EC7" s="39">
        <v>0</v>
      </c>
      <c r="ED7" s="39">
        <v>0</v>
      </c>
      <c r="EE7" s="39">
        <v>0.11</v>
      </c>
      <c r="EF7" s="39">
        <v>0.18</v>
      </c>
      <c r="EG7" s="39">
        <v>0.15</v>
      </c>
      <c r="EH7" s="39">
        <v>0.2</v>
      </c>
      <c r="EI7" s="39">
        <v>0.12</v>
      </c>
      <c r="EJ7" s="39">
        <v>0.03</v>
      </c>
      <c r="EK7" s="39">
        <v>0.05</v>
      </c>
      <c r="EL7" s="39">
        <v>7.0000000000000007E-2</v>
      </c>
      <c r="EM7" s="39">
        <v>0.08</v>
      </c>
      <c r="EN7" s="39">
        <v>0.04</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113</v>
      </c>
      <c r="C9" s="41" t="s">
        <v>114</v>
      </c>
      <c r="D9" s="41" t="s">
        <v>115</v>
      </c>
      <c r="E9" s="41" t="s">
        <v>116</v>
      </c>
      <c r="F9" s="41" t="s">
        <v>117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富山市</cp:lastModifiedBy>
  <cp:lastPrinted>2018-02-07T05:19:37Z</cp:lastPrinted>
  <dcterms:created xsi:type="dcterms:W3CDTF">2017-12-25T01:55:17Z</dcterms:created>
  <dcterms:modified xsi:type="dcterms:W3CDTF">2018-02-07T05:19:40Z</dcterms:modified>
  <cp:category/>
</cp:coreProperties>
</file>