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市町村支援課\　財政係\56 公営企業会計制度の見直し\◎経営比較分析表\R01\020109 公営企業に係る経営比較分析表（平成30年度決算）の分析等について\03_市町村より回答\10_射水市\下水道（法適用）\"/>
    </mc:Choice>
  </mc:AlternateContent>
  <workbookProtection workbookAlgorithmName="SHA-512" workbookHashValue="B/ElfXz7aPyeg/XWfXsQQ5MSpmAH7NEAE3jvgh8yC4M/BIKAMGoGU502gZZOc8q6ozsQlW+RuHsjUAN2JGF8uA==" workbookSaltValue="+VT/7vhaGn+fxwBAb6sUbw==" workbookSpinCount="100000" lockStructure="1"/>
  <bookViews>
    <workbookView xWindow="0" yWindow="0" windowWidth="19200" windowHeight="1137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W10" i="4"/>
  <c r="P10" i="4"/>
  <c r="I10" i="4"/>
  <c r="BB8" i="4"/>
  <c r="AT8" i="4"/>
  <c r="AL8" i="4"/>
  <c r="W8" i="4"/>
  <c r="P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<sst xmlns="http://schemas.openxmlformats.org/spreadsheetml/2006/main" count="223" uniqueCount="111">
  <si>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</si>
  <si>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</si>
  <si>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</si>
  <si>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</si>
  <si>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</si>
  <si>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</si>
  <si>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</si>
  <si>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</si>
  <si>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</si>
  <si>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</si>
  <si>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</si>
  <si>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</si>
  <si>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</si>
  <si>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</si>
  <si>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</si>
  <si>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</si>
  <si>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</si>
  <si>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</si>
  <si>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</si>
  <si>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</si>
  <si>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</si>
  <si>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</si>
  <si>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</si>
  <si>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</si>
  <si>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</si>
  <si>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</si>
  <si>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</si>
  <si>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</si>
  <si>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</si>
  <si>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</si>
  <si>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</si>
  <si>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</si>
  <si>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</si>
  <si>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</si>
  <si>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</si>
  <si>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</si>
  <si>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</si>
  <si>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</si>
  <si>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</si>
  <si>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</si>
  <si>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</si>
  <si>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</si>
  <si>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</si>
  <si>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</si>
  <si>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</si>
  <si>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</si>
  <si>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</si>
  <si>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</si>
  <si>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</si>
  <si>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</si>
  <si>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</si>
  <si>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</si>
  <si>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</si>
  <si>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</si>
  <si>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</si>
  <si>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</si>
  <si>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</si>
  <si>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</si>
  <si>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</si>
  <si>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</si>
  <si>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</si>
  <si>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</si>
  <si>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</si>
  <si>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</si>
  <si>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</si>
  <si>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</si>
  <si>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</si>
  <si>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</si>
  <si>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</si>
  <si>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</si>
  <si>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</si>
  <si>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</si>
  <si>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</si>
  <si>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</si>
  <si>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</si>
  <si>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</si>
  <si>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</si>
  <si>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</si>
  <si>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</si>
  <si>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</si>
  <si>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</si>
  <si>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</si>
  <si>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</si>
  <si>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</si>
  <si>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</si>
  <si>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</si>
  <si>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</si>
  <si>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</si>
  <si>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</si>
  <si>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</si>
  <si>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</si>
  <si>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</si>
  <si>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</si>
  <si>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</si>
  <si>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</si>
  <si>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</si>
  <si>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射水市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</si>
  <si>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</si>
  <si>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</si>
  <si>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</si>
  <si>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</si>
  <si>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</si>
  <si>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</si>
  <si>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</si>
  <si>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</si>
  <si>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</si>
  <si>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</si>
  <si>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</si>
  <si>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・有形固定資産減価償却率は前年度よりも増加しており、老朽化が進行している。今後耐用年数を迎える資産が多く、計画的に更新投資を行う必要がある。
・管渠老朽化率は耐用年数を経過した管渠がないため、ゼロである。今後の更新にあたっては、人口動態や処理水量の推移を踏まえ、計画を立てる必要がある。
・管渠改善率は耐用年数を経過した管渠がないため、ゼロである。今後は管渠の老朽化に併せ、計画的な更新を行っていく必要がある。</t>
    <rPh sb="72" eb="74">
      <t>カンキョ</t>
    </rPh>
    <rPh sb="74" eb="77">
      <t>ロウキュウカ</t>
    </rPh>
    <rPh sb="77" eb="78">
      <t>リツ</t>
    </rPh>
    <rPh sb="79" eb="81">
      <t>タイヨウ</t>
    </rPh>
    <rPh sb="81" eb="83">
      <t>ネンスウ</t>
    </rPh>
    <rPh sb="84" eb="86">
      <t>ケイカ</t>
    </rPh>
    <rPh sb="88" eb="90">
      <t>カンキョ</t>
    </rPh>
    <rPh sb="102" eb="104">
      <t>コンゴ</t>
    </rPh>
    <rPh sb="105" eb="107">
      <t>コウシン</t>
    </rPh>
    <rPh sb="174" eb="176">
      <t>コンゴ</t>
    </rPh>
    <rPh sb="177" eb="179">
      <t>カンキョ</t>
    </rPh>
    <rPh sb="180" eb="183">
      <t>ロウキュウカ</t>
    </rPh>
    <rPh sb="184" eb="185">
      <t>アワ</t>
    </rPh>
    <rPh sb="187" eb="190">
      <t>ケイカクテキ</t>
    </rPh>
    <rPh sb="191" eb="193">
      <t>コウシン</t>
    </rPh>
    <rPh sb="194" eb="195">
      <t>オコナ</t>
    </rPh>
    <rPh sb="199" eb="201">
      <t>ヒツヨウ</t>
    </rPh>
    <phoneticPr fontId="16"/>
  </si>
  <si>
    <t>・現状は利益を計上し、資金収支も図れているが、今後は人口減少や節水意識の向上等により、使用料収入の増加は見込めない。浄化槽や汲み取り世帯に対して地道に接続促進を進め、使用料収入の確保に努めることが必要である。
・経営戦略の策定状況（策定済）</t>
    <phoneticPr fontId="16"/>
  </si>
  <si>
    <t xml:space="preserve">・経常収支比率は、企業債利息の逓減により前年度よりも改善している。今後もこの傾向が続くものと思われる。
・累積欠損金比率については、累積欠損金が生じていないためゼロである。
・流動比率は100パーセントを下回っているが、1年以内に償還すべき企業債償還金の原資は、翌年度の収入で賄われており、資金不足は生じていない。
・企業債残高対事業規模比率は、前年度よりも改善している。今後も企業債残高の減少により、この傾向が続くものと考えられる。
・経費回収率は100パーセントとなっているが、これは公費負担の適正化による下水道事業会計が負担する経費の減少が理由である。依然として使用料収入で賄えない経費があるためその節減に努める必要がある。
・汚水処理原価は前年度より増加している。これは汚水処理費が増加していることが原因である。今後は節水等の影響により有収水量が減少することが想定されるため、経費の節減に努める必要がある。
・施設利用率は前年度より上昇しているが、今後は節水等による有収水量の減少が考えられ、これを踏まえて更新投資を検討する必要がある。
・水洗化率は前年度よりも向上している。今後も接続促進に努める必要がある。
</t>
    <rPh sb="1" eb="3">
      <t>ケイジョウ</t>
    </rPh>
    <rPh sb="3" eb="5">
      <t>シュウシ</t>
    </rPh>
    <rPh sb="5" eb="7">
      <t>ヒリツ</t>
    </rPh>
    <rPh sb="9" eb="11">
      <t>キギョウ</t>
    </rPh>
    <rPh sb="11" eb="12">
      <t>サイ</t>
    </rPh>
    <rPh sb="12" eb="14">
      <t>リソク</t>
    </rPh>
    <rPh sb="15" eb="17">
      <t>テイゲン</t>
    </rPh>
    <rPh sb="20" eb="23">
      <t>ゼンネンド</t>
    </rPh>
    <rPh sb="26" eb="28">
      <t>カイゼン</t>
    </rPh>
    <rPh sb="33" eb="35">
      <t>コンゴ</t>
    </rPh>
    <rPh sb="38" eb="40">
      <t>ケイコウ</t>
    </rPh>
    <rPh sb="41" eb="42">
      <t>ツヅ</t>
    </rPh>
    <rPh sb="46" eb="47">
      <t>オモ</t>
    </rPh>
    <rPh sb="255" eb="258">
      <t>ゲスイドウ</t>
    </rPh>
    <rPh sb="258" eb="260">
      <t>ジギョウ</t>
    </rPh>
    <rPh sb="260" eb="262">
      <t>カイケイ</t>
    </rPh>
    <rPh sb="267" eb="269">
      <t>ケイヒ</t>
    </rPh>
    <rPh sb="270" eb="272">
      <t>ゲンショウ</t>
    </rPh>
    <rPh sb="279" eb="281">
      <t>イゼン</t>
    </rPh>
    <rPh sb="329" eb="331">
      <t>ゾウカ</t>
    </rPh>
    <rPh sb="339" eb="341">
      <t>オスイ</t>
    </rPh>
    <rPh sb="341" eb="343">
      <t>ショリ</t>
    </rPh>
    <rPh sb="343" eb="344">
      <t>ヒ</t>
    </rPh>
    <rPh sb="345" eb="347">
      <t>ゾウカ</t>
    </rPh>
    <rPh sb="409" eb="411">
      <t>シセツ</t>
    </rPh>
    <rPh sb="411" eb="414">
      <t>リヨウリツ</t>
    </rPh>
    <rPh sb="415" eb="418">
      <t>ゼンネンド</t>
    </rPh>
    <rPh sb="420" eb="422">
      <t>ジョウショウ</t>
    </rPh>
    <rPh sb="428" eb="430">
      <t>コンゴ</t>
    </rPh>
    <rPh sb="431" eb="433">
      <t>セッスイ</t>
    </rPh>
    <rPh sb="433" eb="434">
      <t>トウ</t>
    </rPh>
    <rPh sb="437" eb="439">
      <t>ユウシュウ</t>
    </rPh>
    <rPh sb="439" eb="441">
      <t>スイリョウ</t>
    </rPh>
    <rPh sb="442" eb="444">
      <t>ゲンショウ</t>
    </rPh>
    <rPh sb="445" eb="446">
      <t>カンガ</t>
    </rPh>
    <rPh sb="453" eb="454">
      <t>フ</t>
    </rPh>
    <rPh sb="457" eb="459">
      <t>コウシン</t>
    </rPh>
    <rPh sb="459" eb="461">
      <t>トウシ</t>
    </rPh>
    <rPh sb="462" eb="464">
      <t>ケントウ</t>
    </rPh>
    <rPh sb="466" eb="46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</si>
</sst>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2E2-40A1-9119-6B67A778C6A0}"/>
            </c:ext>
          </c:extLst>
        </c:ser>
        <c:dLbls>
          <c:showLegendKey val="0"/>
          <c:showVal val="0"/>
          <c:showCatName val="0"/>
          <c:showSerName val="0"/>
          <c:showPercent val="0"/>
          <c:showBubbleSize val="0"/>
        </c:dLbls>
        <c:gapWidth val="150"/>
        <c:axId val="153551688"/>
        <c:axId val="153555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xmlns:c16r2="http://schemas.microsoft.com/office/drawing/2015/06/chart">
            <c:ext xmlns:c16="http://schemas.microsoft.com/office/drawing/2014/chart" uri="{C3380CC4-5D6E-409C-BE32-E72D297353CC}">
              <c16:uniqueId val="{00000001-32E2-40A1-9119-6B67A778C6A0}"/>
            </c:ext>
          </c:extLst>
        </c:ser>
        <c:dLbls>
          <c:showLegendKey val="0"/>
          <c:showVal val="0"/>
          <c:showCatName val="0"/>
          <c:showSerName val="0"/>
          <c:showPercent val="0"/>
          <c:showBubbleSize val="0"/>
        </c:dLbls>
        <c:marker val="1"/>
        <c:smooth val="0"/>
        <c:axId val="153551688"/>
        <c:axId val="153555216"/>
      </c:lineChart>
      <c:dateAx>
        <c:axId val="153551688"/>
        <c:scaling>
          <c:orientation val="minMax"/>
        </c:scaling>
        <c:delete val="1"/>
        <c:axPos val="b"/>
        <c:numFmt formatCode="ge" sourceLinked="1"/>
        <c:majorTickMark val="none"/>
        <c:minorTickMark val="none"/>
        <c:tickLblPos val="none"/>
        <c:crossAx val="153555216"/>
        <c:crosses val="autoZero"/>
        <c:auto val="1"/>
        <c:lblOffset val="100"/>
        <c:baseTimeUnit val="years"/>
      </c:dateAx>
      <c:valAx>
        <c:axId val="15355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551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61.75</c:v>
                </c:pt>
                <c:pt idx="1">
                  <c:v>68.63</c:v>
                </c:pt>
                <c:pt idx="2">
                  <c:v>66</c:v>
                </c:pt>
                <c:pt idx="3">
                  <c:v>71.5</c:v>
                </c:pt>
                <c:pt idx="4">
                  <c:v>72.25</c:v>
                </c:pt>
              </c:numCache>
            </c:numRef>
          </c:val>
          <c:extLst xmlns:c16r2="http://schemas.microsoft.com/office/drawing/2015/06/chart">
            <c:ext xmlns:c16="http://schemas.microsoft.com/office/drawing/2014/chart" uri="{C3380CC4-5D6E-409C-BE32-E72D297353CC}">
              <c16:uniqueId val="{00000000-940E-46AF-8B01-D09B12FD1A37}"/>
            </c:ext>
          </c:extLst>
        </c:ser>
        <c:dLbls>
          <c:showLegendKey val="0"/>
          <c:showVal val="0"/>
          <c:showCatName val="0"/>
          <c:showSerName val="0"/>
          <c:showPercent val="0"/>
          <c:showBubbleSize val="0"/>
        </c:dLbls>
        <c:gapWidth val="150"/>
        <c:axId val="153550904"/>
        <c:axId val="155489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xmlns:c16r2="http://schemas.microsoft.com/office/drawing/2015/06/chart">
            <c:ext xmlns:c16="http://schemas.microsoft.com/office/drawing/2014/chart" uri="{C3380CC4-5D6E-409C-BE32-E72D297353CC}">
              <c16:uniqueId val="{00000001-940E-46AF-8B01-D09B12FD1A37}"/>
            </c:ext>
          </c:extLst>
        </c:ser>
        <c:dLbls>
          <c:showLegendKey val="0"/>
          <c:showVal val="0"/>
          <c:showCatName val="0"/>
          <c:showSerName val="0"/>
          <c:showPercent val="0"/>
          <c:showBubbleSize val="0"/>
        </c:dLbls>
        <c:marker val="1"/>
        <c:smooth val="0"/>
        <c:axId val="153550904"/>
        <c:axId val="155489888"/>
      </c:lineChart>
      <c:dateAx>
        <c:axId val="153550904"/>
        <c:scaling>
          <c:orientation val="minMax"/>
        </c:scaling>
        <c:delete val="1"/>
        <c:axPos val="b"/>
        <c:numFmt formatCode="ge" sourceLinked="1"/>
        <c:majorTickMark val="none"/>
        <c:minorTickMark val="none"/>
        <c:tickLblPos val="none"/>
        <c:crossAx val="155489888"/>
        <c:crosses val="autoZero"/>
        <c:auto val="1"/>
        <c:lblOffset val="100"/>
        <c:baseTimeUnit val="years"/>
      </c:dateAx>
      <c:valAx>
        <c:axId val="15548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550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85.81</c:v>
                </c:pt>
                <c:pt idx="1">
                  <c:v>86.94</c:v>
                </c:pt>
                <c:pt idx="2">
                  <c:v>87.72</c:v>
                </c:pt>
                <c:pt idx="3">
                  <c:v>88.95</c:v>
                </c:pt>
                <c:pt idx="4">
                  <c:v>89.79</c:v>
                </c:pt>
              </c:numCache>
            </c:numRef>
          </c:val>
          <c:extLst xmlns:c16r2="http://schemas.microsoft.com/office/drawing/2015/06/chart">
            <c:ext xmlns:c16="http://schemas.microsoft.com/office/drawing/2014/chart" uri="{C3380CC4-5D6E-409C-BE32-E72D297353CC}">
              <c16:uniqueId val="{00000000-4F8B-4DDC-8C37-5D19980E203A}"/>
            </c:ext>
          </c:extLst>
        </c:ser>
        <c:dLbls>
          <c:showLegendKey val="0"/>
          <c:showVal val="0"/>
          <c:showCatName val="0"/>
          <c:showSerName val="0"/>
          <c:showPercent val="0"/>
          <c:showBubbleSize val="0"/>
        </c:dLbls>
        <c:gapWidth val="150"/>
        <c:axId val="155491848"/>
        <c:axId val="155491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xmlns:c16r2="http://schemas.microsoft.com/office/drawing/2015/06/chart">
            <c:ext xmlns:c16="http://schemas.microsoft.com/office/drawing/2014/chart" uri="{C3380CC4-5D6E-409C-BE32-E72D297353CC}">
              <c16:uniqueId val="{00000001-4F8B-4DDC-8C37-5D19980E203A}"/>
            </c:ext>
          </c:extLst>
        </c:ser>
        <c:dLbls>
          <c:showLegendKey val="0"/>
          <c:showVal val="0"/>
          <c:showCatName val="0"/>
          <c:showSerName val="0"/>
          <c:showPercent val="0"/>
          <c:showBubbleSize val="0"/>
        </c:dLbls>
        <c:marker val="1"/>
        <c:smooth val="0"/>
        <c:axId val="155491848"/>
        <c:axId val="155491064"/>
      </c:lineChart>
      <c:dateAx>
        <c:axId val="155491848"/>
        <c:scaling>
          <c:orientation val="minMax"/>
        </c:scaling>
        <c:delete val="1"/>
        <c:axPos val="b"/>
        <c:numFmt formatCode="ge" sourceLinked="1"/>
        <c:majorTickMark val="none"/>
        <c:minorTickMark val="none"/>
        <c:tickLblPos val="none"/>
        <c:crossAx val="155491064"/>
        <c:crosses val="autoZero"/>
        <c:auto val="1"/>
        <c:lblOffset val="100"/>
        <c:baseTimeUnit val="years"/>
      </c:dateAx>
      <c:valAx>
        <c:axId val="155491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491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105.93</c:v>
                </c:pt>
                <c:pt idx="1">
                  <c:v>114.62</c:v>
                </c:pt>
                <c:pt idx="2">
                  <c:v>116.19</c:v>
                </c:pt>
                <c:pt idx="3">
                  <c:v>117.16</c:v>
                </c:pt>
                <c:pt idx="4">
                  <c:v>117.8</c:v>
                </c:pt>
              </c:numCache>
            </c:numRef>
          </c:val>
          <c:extLst xmlns:c16r2="http://schemas.microsoft.com/office/drawing/2015/06/chart">
            <c:ext xmlns:c16="http://schemas.microsoft.com/office/drawing/2014/chart" uri="{C3380CC4-5D6E-409C-BE32-E72D297353CC}">
              <c16:uniqueId val="{00000000-5FC1-4FD0-BF6E-7C52E7D59EBA}"/>
            </c:ext>
          </c:extLst>
        </c:ser>
        <c:dLbls>
          <c:showLegendKey val="0"/>
          <c:showVal val="0"/>
          <c:showCatName val="0"/>
          <c:showSerName val="0"/>
          <c:showPercent val="0"/>
          <c:showBubbleSize val="0"/>
        </c:dLbls>
        <c:gapWidth val="150"/>
        <c:axId val="153552472"/>
        <c:axId val="153553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101.24</c:v>
                </c:pt>
                <c:pt idx="1">
                  <c:v>100.94</c:v>
                </c:pt>
                <c:pt idx="2">
                  <c:v>100.85</c:v>
                </c:pt>
                <c:pt idx="3">
                  <c:v>102.13</c:v>
                </c:pt>
                <c:pt idx="4">
                  <c:v>101.72</c:v>
                </c:pt>
              </c:numCache>
            </c:numRef>
          </c:val>
          <c:smooth val="0"/>
          <c:extLst xmlns:c16r2="http://schemas.microsoft.com/office/drawing/2015/06/chart">
            <c:ext xmlns:c16="http://schemas.microsoft.com/office/drawing/2014/chart" uri="{C3380CC4-5D6E-409C-BE32-E72D297353CC}">
              <c16:uniqueId val="{00000001-5FC1-4FD0-BF6E-7C52E7D59EBA}"/>
            </c:ext>
          </c:extLst>
        </c:ser>
        <c:dLbls>
          <c:showLegendKey val="0"/>
          <c:showVal val="0"/>
          <c:showCatName val="0"/>
          <c:showSerName val="0"/>
          <c:showPercent val="0"/>
          <c:showBubbleSize val="0"/>
        </c:dLbls>
        <c:marker val="1"/>
        <c:smooth val="0"/>
        <c:axId val="153552472"/>
        <c:axId val="153553648"/>
      </c:lineChart>
      <c:dateAx>
        <c:axId val="153552472"/>
        <c:scaling>
          <c:orientation val="minMax"/>
        </c:scaling>
        <c:delete val="1"/>
        <c:axPos val="b"/>
        <c:numFmt formatCode="ge" sourceLinked="1"/>
        <c:majorTickMark val="none"/>
        <c:minorTickMark val="none"/>
        <c:tickLblPos val="none"/>
        <c:crossAx val="153553648"/>
        <c:crosses val="autoZero"/>
        <c:auto val="1"/>
        <c:lblOffset val="100"/>
        <c:baseTimeUnit val="years"/>
      </c:dateAx>
      <c:valAx>
        <c:axId val="15355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552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7.47</c:v>
                </c:pt>
                <c:pt idx="1">
                  <c:v>9.85</c:v>
                </c:pt>
                <c:pt idx="2">
                  <c:v>12.23</c:v>
                </c:pt>
                <c:pt idx="3">
                  <c:v>14.5</c:v>
                </c:pt>
                <c:pt idx="4">
                  <c:v>16.760000000000002</c:v>
                </c:pt>
              </c:numCache>
            </c:numRef>
          </c:val>
          <c:extLst xmlns:c16r2="http://schemas.microsoft.com/office/drawing/2015/06/chart">
            <c:ext xmlns:c16="http://schemas.microsoft.com/office/drawing/2014/chart" uri="{C3380CC4-5D6E-409C-BE32-E72D297353CC}">
              <c16:uniqueId val="{00000000-3D5C-4354-8B6B-594F1601B78D}"/>
            </c:ext>
          </c:extLst>
        </c:ser>
        <c:dLbls>
          <c:showLegendKey val="0"/>
          <c:showVal val="0"/>
          <c:showCatName val="0"/>
          <c:showSerName val="0"/>
          <c:showPercent val="0"/>
          <c:showBubbleSize val="0"/>
        </c:dLbls>
        <c:gapWidth val="150"/>
        <c:axId val="153550512"/>
        <c:axId val="153552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22.34</c:v>
                </c:pt>
                <c:pt idx="1">
                  <c:v>22.79</c:v>
                </c:pt>
                <c:pt idx="2">
                  <c:v>22.77</c:v>
                </c:pt>
                <c:pt idx="3">
                  <c:v>23.93</c:v>
                </c:pt>
                <c:pt idx="4">
                  <c:v>24.68</c:v>
                </c:pt>
              </c:numCache>
            </c:numRef>
          </c:val>
          <c:smooth val="0"/>
          <c:extLst xmlns:c16r2="http://schemas.microsoft.com/office/drawing/2015/06/chart">
            <c:ext xmlns:c16="http://schemas.microsoft.com/office/drawing/2014/chart" uri="{C3380CC4-5D6E-409C-BE32-E72D297353CC}">
              <c16:uniqueId val="{00000001-3D5C-4354-8B6B-594F1601B78D}"/>
            </c:ext>
          </c:extLst>
        </c:ser>
        <c:dLbls>
          <c:showLegendKey val="0"/>
          <c:showVal val="0"/>
          <c:showCatName val="0"/>
          <c:showSerName val="0"/>
          <c:showPercent val="0"/>
          <c:showBubbleSize val="0"/>
        </c:dLbls>
        <c:marker val="1"/>
        <c:smooth val="0"/>
        <c:axId val="153550512"/>
        <c:axId val="153552080"/>
      </c:lineChart>
      <c:dateAx>
        <c:axId val="153550512"/>
        <c:scaling>
          <c:orientation val="minMax"/>
        </c:scaling>
        <c:delete val="1"/>
        <c:axPos val="b"/>
        <c:numFmt formatCode="ge" sourceLinked="1"/>
        <c:majorTickMark val="none"/>
        <c:minorTickMark val="none"/>
        <c:tickLblPos val="none"/>
        <c:crossAx val="153552080"/>
        <c:crosses val="autoZero"/>
        <c:auto val="1"/>
        <c:lblOffset val="100"/>
        <c:baseTimeUnit val="years"/>
      </c:dateAx>
      <c:valAx>
        <c:axId val="15355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55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5F1-4FDF-BAC7-77D4CBC22038}"/>
            </c:ext>
          </c:extLst>
        </c:ser>
        <c:dLbls>
          <c:showLegendKey val="0"/>
          <c:showVal val="0"/>
          <c:showCatName val="0"/>
          <c:showSerName val="0"/>
          <c:showPercent val="0"/>
          <c:showBubbleSize val="0"/>
        </c:dLbls>
        <c:gapWidth val="150"/>
        <c:axId val="153548552"/>
        <c:axId val="153548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0.04</c:v>
                </c:pt>
                <c:pt idx="2" formatCode="#,##0.00;&quot;△&quot;#,##0.00">
                  <c:v>0</c:v>
                </c:pt>
                <c:pt idx="3" formatCode="#,##0.00;&quot;△&quot;#,##0.00">
                  <c:v>0</c:v>
                </c:pt>
                <c:pt idx="4">
                  <c:v>0.01</c:v>
                </c:pt>
              </c:numCache>
            </c:numRef>
          </c:val>
          <c:smooth val="0"/>
          <c:extLst xmlns:c16r2="http://schemas.microsoft.com/office/drawing/2015/06/chart">
            <c:ext xmlns:c16="http://schemas.microsoft.com/office/drawing/2014/chart" uri="{C3380CC4-5D6E-409C-BE32-E72D297353CC}">
              <c16:uniqueId val="{00000001-25F1-4FDF-BAC7-77D4CBC22038}"/>
            </c:ext>
          </c:extLst>
        </c:ser>
        <c:dLbls>
          <c:showLegendKey val="0"/>
          <c:showVal val="0"/>
          <c:showCatName val="0"/>
          <c:showSerName val="0"/>
          <c:showPercent val="0"/>
          <c:showBubbleSize val="0"/>
        </c:dLbls>
        <c:marker val="1"/>
        <c:smooth val="0"/>
        <c:axId val="153548552"/>
        <c:axId val="153548944"/>
      </c:lineChart>
      <c:dateAx>
        <c:axId val="153548552"/>
        <c:scaling>
          <c:orientation val="minMax"/>
        </c:scaling>
        <c:delete val="1"/>
        <c:axPos val="b"/>
        <c:numFmt formatCode="ge" sourceLinked="1"/>
        <c:majorTickMark val="none"/>
        <c:minorTickMark val="none"/>
        <c:tickLblPos val="none"/>
        <c:crossAx val="153548944"/>
        <c:crosses val="autoZero"/>
        <c:auto val="1"/>
        <c:lblOffset val="100"/>
        <c:baseTimeUnit val="years"/>
      </c:dateAx>
      <c:valAx>
        <c:axId val="15354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54855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FD5-4960-93B3-42DC2A406208}"/>
            </c:ext>
          </c:extLst>
        </c:ser>
        <c:dLbls>
          <c:showLegendKey val="0"/>
          <c:showVal val="0"/>
          <c:showCatName val="0"/>
          <c:showSerName val="0"/>
          <c:showPercent val="0"/>
          <c:showBubbleSize val="0"/>
        </c:dLbls>
        <c:gapWidth val="150"/>
        <c:axId val="155056352"/>
        <c:axId val="155056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184.13</c:v>
                </c:pt>
                <c:pt idx="1">
                  <c:v>101.85</c:v>
                </c:pt>
                <c:pt idx="2">
                  <c:v>110.77</c:v>
                </c:pt>
                <c:pt idx="3">
                  <c:v>109.51</c:v>
                </c:pt>
                <c:pt idx="4">
                  <c:v>112.88</c:v>
                </c:pt>
              </c:numCache>
            </c:numRef>
          </c:val>
          <c:smooth val="0"/>
          <c:extLst xmlns:c16r2="http://schemas.microsoft.com/office/drawing/2015/06/chart">
            <c:ext xmlns:c16="http://schemas.microsoft.com/office/drawing/2014/chart" uri="{C3380CC4-5D6E-409C-BE32-E72D297353CC}">
              <c16:uniqueId val="{00000001-2FD5-4960-93B3-42DC2A406208}"/>
            </c:ext>
          </c:extLst>
        </c:ser>
        <c:dLbls>
          <c:showLegendKey val="0"/>
          <c:showVal val="0"/>
          <c:showCatName val="0"/>
          <c:showSerName val="0"/>
          <c:showPercent val="0"/>
          <c:showBubbleSize val="0"/>
        </c:dLbls>
        <c:marker val="1"/>
        <c:smooth val="0"/>
        <c:axId val="155056352"/>
        <c:axId val="155056744"/>
      </c:lineChart>
      <c:dateAx>
        <c:axId val="155056352"/>
        <c:scaling>
          <c:orientation val="minMax"/>
        </c:scaling>
        <c:delete val="1"/>
        <c:axPos val="b"/>
        <c:numFmt formatCode="ge" sourceLinked="1"/>
        <c:majorTickMark val="none"/>
        <c:minorTickMark val="none"/>
        <c:tickLblPos val="none"/>
        <c:crossAx val="155056744"/>
        <c:crosses val="autoZero"/>
        <c:auto val="1"/>
        <c:lblOffset val="100"/>
        <c:baseTimeUnit val="years"/>
      </c:dateAx>
      <c:valAx>
        <c:axId val="155056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05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10.59</c:v>
                </c:pt>
                <c:pt idx="1">
                  <c:v>51.36</c:v>
                </c:pt>
                <c:pt idx="2">
                  <c:v>57.39</c:v>
                </c:pt>
                <c:pt idx="3">
                  <c:v>63.57</c:v>
                </c:pt>
                <c:pt idx="4">
                  <c:v>66.05</c:v>
                </c:pt>
              </c:numCache>
            </c:numRef>
          </c:val>
          <c:extLst xmlns:c16r2="http://schemas.microsoft.com/office/drawing/2015/06/chart">
            <c:ext xmlns:c16="http://schemas.microsoft.com/office/drawing/2014/chart" uri="{C3380CC4-5D6E-409C-BE32-E72D297353CC}">
              <c16:uniqueId val="{00000000-AE90-49FD-964E-335739AA3D5A}"/>
            </c:ext>
          </c:extLst>
        </c:ser>
        <c:dLbls>
          <c:showLegendKey val="0"/>
          <c:showVal val="0"/>
          <c:showCatName val="0"/>
          <c:showSerName val="0"/>
          <c:showPercent val="0"/>
          <c:showBubbleSize val="0"/>
        </c:dLbls>
        <c:gapWidth val="150"/>
        <c:axId val="155050080"/>
        <c:axId val="155051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63.22</c:v>
                </c:pt>
                <c:pt idx="1">
                  <c:v>49.07</c:v>
                </c:pt>
                <c:pt idx="2">
                  <c:v>46.78</c:v>
                </c:pt>
                <c:pt idx="3">
                  <c:v>47.44</c:v>
                </c:pt>
                <c:pt idx="4">
                  <c:v>49.18</c:v>
                </c:pt>
              </c:numCache>
            </c:numRef>
          </c:val>
          <c:smooth val="0"/>
          <c:extLst xmlns:c16r2="http://schemas.microsoft.com/office/drawing/2015/06/chart">
            <c:ext xmlns:c16="http://schemas.microsoft.com/office/drawing/2014/chart" uri="{C3380CC4-5D6E-409C-BE32-E72D297353CC}">
              <c16:uniqueId val="{00000001-AE90-49FD-964E-335739AA3D5A}"/>
            </c:ext>
          </c:extLst>
        </c:ser>
        <c:dLbls>
          <c:showLegendKey val="0"/>
          <c:showVal val="0"/>
          <c:showCatName val="0"/>
          <c:showSerName val="0"/>
          <c:showPercent val="0"/>
          <c:showBubbleSize val="0"/>
        </c:dLbls>
        <c:marker val="1"/>
        <c:smooth val="0"/>
        <c:axId val="155050080"/>
        <c:axId val="155051256"/>
      </c:lineChart>
      <c:dateAx>
        <c:axId val="155050080"/>
        <c:scaling>
          <c:orientation val="minMax"/>
        </c:scaling>
        <c:delete val="1"/>
        <c:axPos val="b"/>
        <c:numFmt formatCode="ge" sourceLinked="1"/>
        <c:majorTickMark val="none"/>
        <c:minorTickMark val="none"/>
        <c:tickLblPos val="none"/>
        <c:crossAx val="155051256"/>
        <c:crosses val="autoZero"/>
        <c:auto val="1"/>
        <c:lblOffset val="100"/>
        <c:baseTimeUnit val="years"/>
      </c:dateAx>
      <c:valAx>
        <c:axId val="155051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05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1531.47</c:v>
                </c:pt>
                <c:pt idx="1">
                  <c:v>1457.24</c:v>
                </c:pt>
                <c:pt idx="2">
                  <c:v>1350.49</c:v>
                </c:pt>
                <c:pt idx="3">
                  <c:v>1248.3599999999999</c:v>
                </c:pt>
                <c:pt idx="4">
                  <c:v>1114.78</c:v>
                </c:pt>
              </c:numCache>
            </c:numRef>
          </c:val>
          <c:extLst xmlns:c16r2="http://schemas.microsoft.com/office/drawing/2015/06/chart">
            <c:ext xmlns:c16="http://schemas.microsoft.com/office/drawing/2014/chart" uri="{C3380CC4-5D6E-409C-BE32-E72D297353CC}">
              <c16:uniqueId val="{00000000-6FC2-4A9F-8E68-DAEEE4339D1A}"/>
            </c:ext>
          </c:extLst>
        </c:ser>
        <c:dLbls>
          <c:showLegendKey val="0"/>
          <c:showVal val="0"/>
          <c:showCatName val="0"/>
          <c:showSerName val="0"/>
          <c:showPercent val="0"/>
          <c:showBubbleSize val="0"/>
        </c:dLbls>
        <c:gapWidth val="150"/>
        <c:axId val="155049688"/>
        <c:axId val="155050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xmlns:c16r2="http://schemas.microsoft.com/office/drawing/2015/06/chart">
            <c:ext xmlns:c16="http://schemas.microsoft.com/office/drawing/2014/chart" uri="{C3380CC4-5D6E-409C-BE32-E72D297353CC}">
              <c16:uniqueId val="{00000001-6FC2-4A9F-8E68-DAEEE4339D1A}"/>
            </c:ext>
          </c:extLst>
        </c:ser>
        <c:dLbls>
          <c:showLegendKey val="0"/>
          <c:showVal val="0"/>
          <c:showCatName val="0"/>
          <c:showSerName val="0"/>
          <c:showPercent val="0"/>
          <c:showBubbleSize val="0"/>
        </c:dLbls>
        <c:marker val="1"/>
        <c:smooth val="0"/>
        <c:axId val="155049688"/>
        <c:axId val="155050864"/>
      </c:lineChart>
      <c:dateAx>
        <c:axId val="155049688"/>
        <c:scaling>
          <c:orientation val="minMax"/>
        </c:scaling>
        <c:delete val="1"/>
        <c:axPos val="b"/>
        <c:numFmt formatCode="ge" sourceLinked="1"/>
        <c:majorTickMark val="none"/>
        <c:minorTickMark val="none"/>
        <c:tickLblPos val="none"/>
        <c:crossAx val="155050864"/>
        <c:crosses val="autoZero"/>
        <c:auto val="1"/>
        <c:lblOffset val="100"/>
        <c:baseTimeUnit val="years"/>
      </c:dateAx>
      <c:valAx>
        <c:axId val="15505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049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73.86</c:v>
                </c:pt>
                <c:pt idx="1">
                  <c:v>76.209999999999994</c:v>
                </c:pt>
                <c:pt idx="2">
                  <c:v>89.49</c:v>
                </c:pt>
                <c:pt idx="3">
                  <c:v>100</c:v>
                </c:pt>
                <c:pt idx="4">
                  <c:v>100</c:v>
                </c:pt>
              </c:numCache>
            </c:numRef>
          </c:val>
          <c:extLst xmlns:c16r2="http://schemas.microsoft.com/office/drawing/2015/06/chart">
            <c:ext xmlns:c16="http://schemas.microsoft.com/office/drawing/2014/chart" uri="{C3380CC4-5D6E-409C-BE32-E72D297353CC}">
              <c16:uniqueId val="{00000000-F6FE-46D3-A397-C62F904FD02C}"/>
            </c:ext>
          </c:extLst>
        </c:ser>
        <c:dLbls>
          <c:showLegendKey val="0"/>
          <c:showVal val="0"/>
          <c:showCatName val="0"/>
          <c:showSerName val="0"/>
          <c:showPercent val="0"/>
          <c:showBubbleSize val="0"/>
        </c:dLbls>
        <c:gapWidth val="150"/>
        <c:axId val="155053608"/>
        <c:axId val="155050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xmlns:c16r2="http://schemas.microsoft.com/office/drawing/2015/06/chart">
            <c:ext xmlns:c16="http://schemas.microsoft.com/office/drawing/2014/chart" uri="{C3380CC4-5D6E-409C-BE32-E72D297353CC}">
              <c16:uniqueId val="{00000001-F6FE-46D3-A397-C62F904FD02C}"/>
            </c:ext>
          </c:extLst>
        </c:ser>
        <c:dLbls>
          <c:showLegendKey val="0"/>
          <c:showVal val="0"/>
          <c:showCatName val="0"/>
          <c:showSerName val="0"/>
          <c:showPercent val="0"/>
          <c:showBubbleSize val="0"/>
        </c:dLbls>
        <c:marker val="1"/>
        <c:smooth val="0"/>
        <c:axId val="155053608"/>
        <c:axId val="155050472"/>
      </c:lineChart>
      <c:dateAx>
        <c:axId val="155053608"/>
        <c:scaling>
          <c:orientation val="minMax"/>
        </c:scaling>
        <c:delete val="1"/>
        <c:axPos val="b"/>
        <c:numFmt formatCode="ge" sourceLinked="1"/>
        <c:majorTickMark val="none"/>
        <c:minorTickMark val="none"/>
        <c:tickLblPos val="none"/>
        <c:crossAx val="155050472"/>
        <c:crosses val="autoZero"/>
        <c:auto val="1"/>
        <c:lblOffset val="100"/>
        <c:baseTimeUnit val="years"/>
      </c:dateAx>
      <c:valAx>
        <c:axId val="155050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053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206.39</c:v>
                </c:pt>
                <c:pt idx="1">
                  <c:v>199.95</c:v>
                </c:pt>
                <c:pt idx="2">
                  <c:v>170.41</c:v>
                </c:pt>
                <c:pt idx="3">
                  <c:v>152.57</c:v>
                </c:pt>
                <c:pt idx="4">
                  <c:v>152.76</c:v>
                </c:pt>
              </c:numCache>
            </c:numRef>
          </c:val>
          <c:extLst xmlns:c16r2="http://schemas.microsoft.com/office/drawing/2015/06/chart">
            <c:ext xmlns:c16="http://schemas.microsoft.com/office/drawing/2014/chart" uri="{C3380CC4-5D6E-409C-BE32-E72D297353CC}">
              <c16:uniqueId val="{00000000-0D3F-462D-B263-411194EEAD49}"/>
            </c:ext>
          </c:extLst>
        </c:ser>
        <c:dLbls>
          <c:showLegendKey val="0"/>
          <c:showVal val="0"/>
          <c:showCatName val="0"/>
          <c:showSerName val="0"/>
          <c:showPercent val="0"/>
          <c:showBubbleSize val="0"/>
        </c:dLbls>
        <c:gapWidth val="150"/>
        <c:axId val="155054392"/>
        <c:axId val="155054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xmlns:c16r2="http://schemas.microsoft.com/office/drawing/2015/06/chart">
            <c:ext xmlns:c16="http://schemas.microsoft.com/office/drawing/2014/chart" uri="{C3380CC4-5D6E-409C-BE32-E72D297353CC}">
              <c16:uniqueId val="{00000001-0D3F-462D-B263-411194EEAD49}"/>
            </c:ext>
          </c:extLst>
        </c:ser>
        <c:dLbls>
          <c:showLegendKey val="0"/>
          <c:showVal val="0"/>
          <c:showCatName val="0"/>
          <c:showSerName val="0"/>
          <c:showPercent val="0"/>
          <c:showBubbleSize val="0"/>
        </c:dLbls>
        <c:marker val="1"/>
        <c:smooth val="0"/>
        <c:axId val="155054392"/>
        <c:axId val="155054784"/>
      </c:lineChart>
      <c:dateAx>
        <c:axId val="155054392"/>
        <c:scaling>
          <c:orientation val="minMax"/>
        </c:scaling>
        <c:delete val="1"/>
        <c:axPos val="b"/>
        <c:numFmt formatCode="ge" sourceLinked="1"/>
        <c:majorTickMark val="none"/>
        <c:minorTickMark val="none"/>
        <c:tickLblPos val="none"/>
        <c:crossAx val="155054784"/>
        <c:crosses val="autoZero"/>
        <c:auto val="1"/>
        <c:lblOffset val="100"/>
        <c:baseTimeUnit val="years"/>
      </c:dateAx>
      <c:valAx>
        <c:axId val="15505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054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20"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6" t="str">
        <f>データ!H6</f>
        <v>富山県　射水市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6"/>
      <c r="D7" s="76"/>
      <c r="E7" s="76"/>
      <c r="F7" s="76"/>
      <c r="G7" s="76"/>
      <c r="H7" s="76"/>
      <c r="I7" s="76" t="s">
        <v>2</v>
      </c>
      <c r="J7" s="76"/>
      <c r="K7" s="76"/>
      <c r="L7" s="76"/>
      <c r="M7" s="76"/>
      <c r="N7" s="76"/>
      <c r="O7" s="76"/>
      <c r="P7" s="76" t="s">
        <v>3</v>
      </c>
      <c r="Q7" s="76"/>
      <c r="R7" s="76"/>
      <c r="S7" s="76"/>
      <c r="T7" s="76"/>
      <c r="U7" s="76"/>
      <c r="V7" s="76"/>
      <c r="W7" s="76" t="s">
        <v>4</v>
      </c>
      <c r="X7" s="76"/>
      <c r="Y7" s="76"/>
      <c r="Z7" s="76"/>
      <c r="AA7" s="76"/>
      <c r="AB7" s="76"/>
      <c r="AC7" s="76"/>
      <c r="AD7" s="76" t="s">
        <v>5</v>
      </c>
      <c r="AE7" s="76"/>
      <c r="AF7" s="76"/>
      <c r="AG7" s="76"/>
      <c r="AH7" s="76"/>
      <c r="AI7" s="76"/>
      <c r="AJ7" s="76"/>
      <c r="AK7" s="3"/>
      <c r="AL7" s="76" t="s">
        <v>6</v>
      </c>
      <c r="AM7" s="76"/>
      <c r="AN7" s="76"/>
      <c r="AO7" s="76"/>
      <c r="AP7" s="76"/>
      <c r="AQ7" s="76"/>
      <c r="AR7" s="76"/>
      <c r="AS7" s="76"/>
      <c r="AT7" s="76" t="s">
        <v>7</v>
      </c>
      <c r="AU7" s="76"/>
      <c r="AV7" s="76"/>
      <c r="AW7" s="76"/>
      <c r="AX7" s="76"/>
      <c r="AY7" s="76"/>
      <c r="AZ7" s="76"/>
      <c r="BA7" s="76"/>
      <c r="BB7" s="76" t="s">
        <v>8</v>
      </c>
      <c r="BC7" s="76"/>
      <c r="BD7" s="76"/>
      <c r="BE7" s="76"/>
      <c r="BF7" s="76"/>
      <c r="BG7" s="76"/>
      <c r="BH7" s="76"/>
      <c r="BI7" s="76"/>
      <c r="BJ7" s="3"/>
      <c r="BK7" s="3"/>
      <c r="BL7" s="4" t="s">
        <v>9</v>
      </c>
      <c r="BM7" s="5"/>
      <c r="BN7" s="5"/>
      <c r="BO7" s="5"/>
      <c r="BP7" s="5"/>
      <c r="BQ7" s="5"/>
      <c r="BR7" s="5"/>
      <c r="BS7" s="5"/>
      <c r="BT7" s="5"/>
      <c r="BU7" s="5"/>
      <c r="BV7" s="5"/>
      <c r="BW7" s="5"/>
      <c r="BX7" s="5"/>
      <c r="BY7" s="6"/>
    </row>
    <row r="8" spans="1:78" ht="18.75" customHeight="1" x14ac:dyDescent="0.15">
      <c r="A8" s="2"/>
      <c r="B8" s="83" t="str">
        <f>データ!I6</f>
        <v>法適用</v>
      </c>
      <c r="C8" s="83"/>
      <c r="D8" s="83"/>
      <c r="E8" s="83"/>
      <c r="F8" s="83"/>
      <c r="G8" s="83"/>
      <c r="H8" s="83"/>
      <c r="I8" s="83" t="str">
        <f>データ!J6</f>
        <v>下水道事業</v>
      </c>
      <c r="J8" s="83"/>
      <c r="K8" s="83"/>
      <c r="L8" s="83"/>
      <c r="M8" s="83"/>
      <c r="N8" s="83"/>
      <c r="O8" s="83"/>
      <c r="P8" s="83" t="str">
        <f>データ!K6</f>
        <v>特定環境保全公共下水道</v>
      </c>
      <c r="Q8" s="83"/>
      <c r="R8" s="83"/>
      <c r="S8" s="83"/>
      <c r="T8" s="83"/>
      <c r="U8" s="83"/>
      <c r="V8" s="83"/>
      <c r="W8" s="83" t="str">
        <f>データ!L6</f>
        <v>D2</v>
      </c>
      <c r="X8" s="83"/>
      <c r="Y8" s="83"/>
      <c r="Z8" s="83"/>
      <c r="AA8" s="83"/>
      <c r="AB8" s="83"/>
      <c r="AC8" s="83"/>
      <c r="AD8" s="84" t="str">
        <f>データ!$M$6</f>
        <v>非設置</v>
      </c>
      <c r="AE8" s="84"/>
      <c r="AF8" s="84"/>
      <c r="AG8" s="84"/>
      <c r="AH8" s="84"/>
      <c r="AI8" s="84"/>
      <c r="AJ8" s="84"/>
      <c r="AK8" s="3"/>
      <c r="AL8" s="80">
        <f>データ!S6</f>
        <v>93084</v>
      </c>
      <c r="AM8" s="80"/>
      <c r="AN8" s="80"/>
      <c r="AO8" s="80"/>
      <c r="AP8" s="80"/>
      <c r="AQ8" s="80"/>
      <c r="AR8" s="80"/>
      <c r="AS8" s="80"/>
      <c r="AT8" s="79">
        <f>データ!T6</f>
        <v>109.43</v>
      </c>
      <c r="AU8" s="79"/>
      <c r="AV8" s="79"/>
      <c r="AW8" s="79"/>
      <c r="AX8" s="79"/>
      <c r="AY8" s="79"/>
      <c r="AZ8" s="79"/>
      <c r="BA8" s="79"/>
      <c r="BB8" s="79">
        <f>データ!U6</f>
        <v>850.63</v>
      </c>
      <c r="BC8" s="79"/>
      <c r="BD8" s="79"/>
      <c r="BE8" s="79"/>
      <c r="BF8" s="79"/>
      <c r="BG8" s="79"/>
      <c r="BH8" s="79"/>
      <c r="BI8" s="79"/>
      <c r="BJ8" s="3"/>
      <c r="BK8" s="3"/>
      <c r="BL8" s="81" t="s">
        <v>10</v>
      </c>
      <c r="BM8" s="82"/>
      <c r="BN8" s="7" t="s">
        <v>11</v>
      </c>
      <c r="BO8" s="8"/>
      <c r="BP8" s="8"/>
      <c r="BQ8" s="8"/>
      <c r="BR8" s="8"/>
      <c r="BS8" s="8"/>
      <c r="BT8" s="8"/>
      <c r="BU8" s="8"/>
      <c r="BV8" s="8"/>
      <c r="BW8" s="8"/>
      <c r="BX8" s="8"/>
      <c r="BY8" s="9"/>
    </row>
    <row r="9" spans="1:78" ht="18.75" customHeight="1" x14ac:dyDescent="0.15">
      <c r="A9" s="2"/>
      <c r="B9" s="76" t="s">
        <v>12</v>
      </c>
      <c r="C9" s="76"/>
      <c r="D9" s="76"/>
      <c r="E9" s="76"/>
      <c r="F9" s="76"/>
      <c r="G9" s="76"/>
      <c r="H9" s="76"/>
      <c r="I9" s="76" t="s">
        <v>13</v>
      </c>
      <c r="J9" s="76"/>
      <c r="K9" s="76"/>
      <c r="L9" s="76"/>
      <c r="M9" s="76"/>
      <c r="N9" s="76"/>
      <c r="O9" s="76"/>
      <c r="P9" s="76" t="s">
        <v>14</v>
      </c>
      <c r="Q9" s="76"/>
      <c r="R9" s="76"/>
      <c r="S9" s="76"/>
      <c r="T9" s="76"/>
      <c r="U9" s="76"/>
      <c r="V9" s="76"/>
      <c r="W9" s="76" t="s">
        <v>15</v>
      </c>
      <c r="X9" s="76"/>
      <c r="Y9" s="76"/>
      <c r="Z9" s="76"/>
      <c r="AA9" s="76"/>
      <c r="AB9" s="76"/>
      <c r="AC9" s="76"/>
      <c r="AD9" s="76" t="s">
        <v>16</v>
      </c>
      <c r="AE9" s="76"/>
      <c r="AF9" s="76"/>
      <c r="AG9" s="76"/>
      <c r="AH9" s="76"/>
      <c r="AI9" s="76"/>
      <c r="AJ9" s="76"/>
      <c r="AK9" s="3"/>
      <c r="AL9" s="76" t="s">
        <v>17</v>
      </c>
      <c r="AM9" s="76"/>
      <c r="AN9" s="76"/>
      <c r="AO9" s="76"/>
      <c r="AP9" s="76"/>
      <c r="AQ9" s="76"/>
      <c r="AR9" s="76"/>
      <c r="AS9" s="76"/>
      <c r="AT9" s="76" t="s">
        <v>18</v>
      </c>
      <c r="AU9" s="76"/>
      <c r="AV9" s="76"/>
      <c r="AW9" s="76"/>
      <c r="AX9" s="76"/>
      <c r="AY9" s="76"/>
      <c r="AZ9" s="76"/>
      <c r="BA9" s="76"/>
      <c r="BB9" s="76" t="s">
        <v>19</v>
      </c>
      <c r="BC9" s="76"/>
      <c r="BD9" s="76"/>
      <c r="BE9" s="76"/>
      <c r="BF9" s="76"/>
      <c r="BG9" s="76"/>
      <c r="BH9" s="76"/>
      <c r="BI9" s="76"/>
      <c r="BJ9" s="3"/>
      <c r="BK9" s="3"/>
      <c r="BL9" s="77" t="s">
        <v>20</v>
      </c>
      <c r="BM9" s="78"/>
      <c r="BN9" s="10" t="s">
        <v>21</v>
      </c>
      <c r="BO9" s="11"/>
      <c r="BP9" s="11"/>
      <c r="BQ9" s="11"/>
      <c r="BR9" s="11"/>
      <c r="BS9" s="11"/>
      <c r="BT9" s="11"/>
      <c r="BU9" s="11"/>
      <c r="BV9" s="11"/>
      <c r="BW9" s="11"/>
      <c r="BX9" s="11"/>
      <c r="BY9" s="12"/>
    </row>
    <row r="10" spans="1:78" ht="18.75" customHeight="1" x14ac:dyDescent="0.15">
      <c r="A10" s="2"/>
      <c r="B10" s="79" t="str">
        <f>データ!N6</f>
        <v>-</v>
      </c>
      <c r="C10" s="79"/>
      <c r="D10" s="79"/>
      <c r="E10" s="79"/>
      <c r="F10" s="79"/>
      <c r="G10" s="79"/>
      <c r="H10" s="79"/>
      <c r="I10" s="79">
        <f>データ!O6</f>
        <v>52.6</v>
      </c>
      <c r="J10" s="79"/>
      <c r="K10" s="79"/>
      <c r="L10" s="79"/>
      <c r="M10" s="79"/>
      <c r="N10" s="79"/>
      <c r="O10" s="79"/>
      <c r="P10" s="79">
        <f>データ!P6</f>
        <v>18.91</v>
      </c>
      <c r="Q10" s="79"/>
      <c r="R10" s="79"/>
      <c r="S10" s="79"/>
      <c r="T10" s="79"/>
      <c r="U10" s="79"/>
      <c r="V10" s="79"/>
      <c r="W10" s="79">
        <f>データ!Q6</f>
        <v>76.489999999999995</v>
      </c>
      <c r="X10" s="79"/>
      <c r="Y10" s="79"/>
      <c r="Z10" s="79"/>
      <c r="AA10" s="79"/>
      <c r="AB10" s="79"/>
      <c r="AC10" s="79"/>
      <c r="AD10" s="80">
        <f>データ!R6</f>
        <v>3132</v>
      </c>
      <c r="AE10" s="80"/>
      <c r="AF10" s="80"/>
      <c r="AG10" s="80"/>
      <c r="AH10" s="80"/>
      <c r="AI10" s="80"/>
      <c r="AJ10" s="80"/>
      <c r="AK10" s="2"/>
      <c r="AL10" s="80">
        <f>データ!V6</f>
        <v>17564</v>
      </c>
      <c r="AM10" s="80"/>
      <c r="AN10" s="80"/>
      <c r="AO10" s="80"/>
      <c r="AP10" s="80"/>
      <c r="AQ10" s="80"/>
      <c r="AR10" s="80"/>
      <c r="AS10" s="80"/>
      <c r="AT10" s="79">
        <f>データ!W6</f>
        <v>6.79</v>
      </c>
      <c r="AU10" s="79"/>
      <c r="AV10" s="79"/>
      <c r="AW10" s="79"/>
      <c r="AX10" s="79"/>
      <c r="AY10" s="79"/>
      <c r="AZ10" s="79"/>
      <c r="BA10" s="79"/>
      <c r="BB10" s="79">
        <f>データ!X6</f>
        <v>2586.75</v>
      </c>
      <c r="BC10" s="79"/>
      <c r="BD10" s="79"/>
      <c r="BE10" s="79"/>
      <c r="BF10" s="79"/>
      <c r="BG10" s="79"/>
      <c r="BH10" s="79"/>
      <c r="BI10" s="79"/>
      <c r="BJ10" s="2"/>
      <c r="BK10" s="2"/>
      <c r="BL10" s="63" t="s">
        <v>22</v>
      </c>
      <c r="BM10" s="6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0" t="s">
        <v>110</v>
      </c>
      <c r="BM16" s="71"/>
      <c r="BN16" s="71"/>
      <c r="BO16" s="71"/>
      <c r="BP16" s="71"/>
      <c r="BQ16" s="71"/>
      <c r="BR16" s="71"/>
      <c r="BS16" s="71"/>
      <c r="BT16" s="71"/>
      <c r="BU16" s="71"/>
      <c r="BV16" s="71"/>
      <c r="BW16" s="71"/>
      <c r="BX16" s="71"/>
      <c r="BY16" s="71"/>
      <c r="BZ16" s="7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0"/>
      <c r="BM17" s="71"/>
      <c r="BN17" s="71"/>
      <c r="BO17" s="71"/>
      <c r="BP17" s="71"/>
      <c r="BQ17" s="71"/>
      <c r="BR17" s="71"/>
      <c r="BS17" s="71"/>
      <c r="BT17" s="71"/>
      <c r="BU17" s="71"/>
      <c r="BV17" s="71"/>
      <c r="BW17" s="71"/>
      <c r="BX17" s="71"/>
      <c r="BY17" s="71"/>
      <c r="BZ17" s="7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0"/>
      <c r="BM18" s="71"/>
      <c r="BN18" s="71"/>
      <c r="BO18" s="71"/>
      <c r="BP18" s="71"/>
      <c r="BQ18" s="71"/>
      <c r="BR18" s="71"/>
      <c r="BS18" s="71"/>
      <c r="BT18" s="71"/>
      <c r="BU18" s="71"/>
      <c r="BV18" s="71"/>
      <c r="BW18" s="71"/>
      <c r="BX18" s="71"/>
      <c r="BY18" s="71"/>
      <c r="BZ18" s="7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0"/>
      <c r="BM19" s="71"/>
      <c r="BN19" s="71"/>
      <c r="BO19" s="71"/>
      <c r="BP19" s="71"/>
      <c r="BQ19" s="71"/>
      <c r="BR19" s="71"/>
      <c r="BS19" s="71"/>
      <c r="BT19" s="71"/>
      <c r="BU19" s="71"/>
      <c r="BV19" s="71"/>
      <c r="BW19" s="71"/>
      <c r="BX19" s="71"/>
      <c r="BY19" s="71"/>
      <c r="BZ19" s="7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0"/>
      <c r="BM20" s="71"/>
      <c r="BN20" s="71"/>
      <c r="BO20" s="71"/>
      <c r="BP20" s="71"/>
      <c r="BQ20" s="71"/>
      <c r="BR20" s="71"/>
      <c r="BS20" s="71"/>
      <c r="BT20" s="71"/>
      <c r="BU20" s="71"/>
      <c r="BV20" s="71"/>
      <c r="BW20" s="71"/>
      <c r="BX20" s="71"/>
      <c r="BY20" s="71"/>
      <c r="BZ20" s="7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0"/>
      <c r="BM21" s="71"/>
      <c r="BN21" s="71"/>
      <c r="BO21" s="71"/>
      <c r="BP21" s="71"/>
      <c r="BQ21" s="71"/>
      <c r="BR21" s="71"/>
      <c r="BS21" s="71"/>
      <c r="BT21" s="71"/>
      <c r="BU21" s="71"/>
      <c r="BV21" s="71"/>
      <c r="BW21" s="71"/>
      <c r="BX21" s="71"/>
      <c r="BY21" s="71"/>
      <c r="BZ21" s="7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0"/>
      <c r="BM22" s="71"/>
      <c r="BN22" s="71"/>
      <c r="BO22" s="71"/>
      <c r="BP22" s="71"/>
      <c r="BQ22" s="71"/>
      <c r="BR22" s="71"/>
      <c r="BS22" s="71"/>
      <c r="BT22" s="71"/>
      <c r="BU22" s="71"/>
      <c r="BV22" s="71"/>
      <c r="BW22" s="71"/>
      <c r="BX22" s="71"/>
      <c r="BY22" s="71"/>
      <c r="BZ22" s="7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0"/>
      <c r="BM23" s="71"/>
      <c r="BN23" s="71"/>
      <c r="BO23" s="71"/>
      <c r="BP23" s="71"/>
      <c r="BQ23" s="71"/>
      <c r="BR23" s="71"/>
      <c r="BS23" s="71"/>
      <c r="BT23" s="71"/>
      <c r="BU23" s="71"/>
      <c r="BV23" s="71"/>
      <c r="BW23" s="71"/>
      <c r="BX23" s="71"/>
      <c r="BY23" s="71"/>
      <c r="BZ23" s="7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0"/>
      <c r="BM24" s="71"/>
      <c r="BN24" s="71"/>
      <c r="BO24" s="71"/>
      <c r="BP24" s="71"/>
      <c r="BQ24" s="71"/>
      <c r="BR24" s="71"/>
      <c r="BS24" s="71"/>
      <c r="BT24" s="71"/>
      <c r="BU24" s="71"/>
      <c r="BV24" s="71"/>
      <c r="BW24" s="71"/>
      <c r="BX24" s="71"/>
      <c r="BY24" s="71"/>
      <c r="BZ24" s="7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0"/>
      <c r="BM25" s="71"/>
      <c r="BN25" s="71"/>
      <c r="BO25" s="71"/>
      <c r="BP25" s="71"/>
      <c r="BQ25" s="71"/>
      <c r="BR25" s="71"/>
      <c r="BS25" s="71"/>
      <c r="BT25" s="71"/>
      <c r="BU25" s="71"/>
      <c r="BV25" s="71"/>
      <c r="BW25" s="71"/>
      <c r="BX25" s="71"/>
      <c r="BY25" s="71"/>
      <c r="BZ25" s="7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0"/>
      <c r="BM26" s="71"/>
      <c r="BN26" s="71"/>
      <c r="BO26" s="71"/>
      <c r="BP26" s="71"/>
      <c r="BQ26" s="71"/>
      <c r="BR26" s="71"/>
      <c r="BS26" s="71"/>
      <c r="BT26" s="71"/>
      <c r="BU26" s="71"/>
      <c r="BV26" s="71"/>
      <c r="BW26" s="71"/>
      <c r="BX26" s="71"/>
      <c r="BY26" s="71"/>
      <c r="BZ26" s="7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0"/>
      <c r="BM27" s="71"/>
      <c r="BN27" s="71"/>
      <c r="BO27" s="71"/>
      <c r="BP27" s="71"/>
      <c r="BQ27" s="71"/>
      <c r="BR27" s="71"/>
      <c r="BS27" s="71"/>
      <c r="BT27" s="71"/>
      <c r="BU27" s="71"/>
      <c r="BV27" s="71"/>
      <c r="BW27" s="71"/>
      <c r="BX27" s="71"/>
      <c r="BY27" s="71"/>
      <c r="BZ27" s="7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0"/>
      <c r="BM28" s="71"/>
      <c r="BN28" s="71"/>
      <c r="BO28" s="71"/>
      <c r="BP28" s="71"/>
      <c r="BQ28" s="71"/>
      <c r="BR28" s="71"/>
      <c r="BS28" s="71"/>
      <c r="BT28" s="71"/>
      <c r="BU28" s="71"/>
      <c r="BV28" s="71"/>
      <c r="BW28" s="71"/>
      <c r="BX28" s="71"/>
      <c r="BY28" s="71"/>
      <c r="BZ28" s="7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0"/>
      <c r="BM29" s="71"/>
      <c r="BN29" s="71"/>
      <c r="BO29" s="71"/>
      <c r="BP29" s="71"/>
      <c r="BQ29" s="71"/>
      <c r="BR29" s="71"/>
      <c r="BS29" s="71"/>
      <c r="BT29" s="71"/>
      <c r="BU29" s="71"/>
      <c r="BV29" s="71"/>
      <c r="BW29" s="71"/>
      <c r="BX29" s="71"/>
      <c r="BY29" s="71"/>
      <c r="BZ29" s="7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0"/>
      <c r="BM30" s="71"/>
      <c r="BN30" s="71"/>
      <c r="BO30" s="71"/>
      <c r="BP30" s="71"/>
      <c r="BQ30" s="71"/>
      <c r="BR30" s="71"/>
      <c r="BS30" s="71"/>
      <c r="BT30" s="71"/>
      <c r="BU30" s="71"/>
      <c r="BV30" s="71"/>
      <c r="BW30" s="71"/>
      <c r="BX30" s="71"/>
      <c r="BY30" s="71"/>
      <c r="BZ30" s="7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0"/>
      <c r="BM31" s="71"/>
      <c r="BN31" s="71"/>
      <c r="BO31" s="71"/>
      <c r="BP31" s="71"/>
      <c r="BQ31" s="71"/>
      <c r="BR31" s="71"/>
      <c r="BS31" s="71"/>
      <c r="BT31" s="71"/>
      <c r="BU31" s="71"/>
      <c r="BV31" s="71"/>
      <c r="BW31" s="71"/>
      <c r="BX31" s="71"/>
      <c r="BY31" s="71"/>
      <c r="BZ31" s="7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0"/>
      <c r="BM32" s="71"/>
      <c r="BN32" s="71"/>
      <c r="BO32" s="71"/>
      <c r="BP32" s="71"/>
      <c r="BQ32" s="71"/>
      <c r="BR32" s="71"/>
      <c r="BS32" s="71"/>
      <c r="BT32" s="71"/>
      <c r="BU32" s="71"/>
      <c r="BV32" s="71"/>
      <c r="BW32" s="71"/>
      <c r="BX32" s="71"/>
      <c r="BY32" s="71"/>
      <c r="BZ32" s="7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0"/>
      <c r="BM33" s="71"/>
      <c r="BN33" s="71"/>
      <c r="BO33" s="71"/>
      <c r="BP33" s="71"/>
      <c r="BQ33" s="71"/>
      <c r="BR33" s="71"/>
      <c r="BS33" s="71"/>
      <c r="BT33" s="71"/>
      <c r="BU33" s="71"/>
      <c r="BV33" s="71"/>
      <c r="BW33" s="71"/>
      <c r="BX33" s="71"/>
      <c r="BY33" s="71"/>
      <c r="BZ33" s="7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0"/>
      <c r="BM34" s="71"/>
      <c r="BN34" s="71"/>
      <c r="BO34" s="71"/>
      <c r="BP34" s="71"/>
      <c r="BQ34" s="71"/>
      <c r="BR34" s="71"/>
      <c r="BS34" s="71"/>
      <c r="BT34" s="71"/>
      <c r="BU34" s="71"/>
      <c r="BV34" s="71"/>
      <c r="BW34" s="71"/>
      <c r="BX34" s="71"/>
      <c r="BY34" s="71"/>
      <c r="BZ34" s="7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0"/>
      <c r="BM35" s="71"/>
      <c r="BN35" s="71"/>
      <c r="BO35" s="71"/>
      <c r="BP35" s="71"/>
      <c r="BQ35" s="71"/>
      <c r="BR35" s="71"/>
      <c r="BS35" s="71"/>
      <c r="BT35" s="71"/>
      <c r="BU35" s="71"/>
      <c r="BV35" s="71"/>
      <c r="BW35" s="71"/>
      <c r="BX35" s="71"/>
      <c r="BY35" s="71"/>
      <c r="BZ35" s="7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0"/>
      <c r="BM36" s="71"/>
      <c r="BN36" s="71"/>
      <c r="BO36" s="71"/>
      <c r="BP36" s="71"/>
      <c r="BQ36" s="71"/>
      <c r="BR36" s="71"/>
      <c r="BS36" s="71"/>
      <c r="BT36" s="71"/>
      <c r="BU36" s="71"/>
      <c r="BV36" s="71"/>
      <c r="BW36" s="71"/>
      <c r="BX36" s="71"/>
      <c r="BY36" s="71"/>
      <c r="BZ36" s="7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0"/>
      <c r="BM37" s="71"/>
      <c r="BN37" s="71"/>
      <c r="BO37" s="71"/>
      <c r="BP37" s="71"/>
      <c r="BQ37" s="71"/>
      <c r="BR37" s="71"/>
      <c r="BS37" s="71"/>
      <c r="BT37" s="71"/>
      <c r="BU37" s="71"/>
      <c r="BV37" s="71"/>
      <c r="BW37" s="71"/>
      <c r="BX37" s="71"/>
      <c r="BY37" s="71"/>
      <c r="BZ37" s="7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0"/>
      <c r="BM38" s="71"/>
      <c r="BN38" s="71"/>
      <c r="BO38" s="71"/>
      <c r="BP38" s="71"/>
      <c r="BQ38" s="71"/>
      <c r="BR38" s="71"/>
      <c r="BS38" s="71"/>
      <c r="BT38" s="71"/>
      <c r="BU38" s="71"/>
      <c r="BV38" s="71"/>
      <c r="BW38" s="71"/>
      <c r="BX38" s="71"/>
      <c r="BY38" s="71"/>
      <c r="BZ38" s="7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0"/>
      <c r="BM39" s="71"/>
      <c r="BN39" s="71"/>
      <c r="BO39" s="71"/>
      <c r="BP39" s="71"/>
      <c r="BQ39" s="71"/>
      <c r="BR39" s="71"/>
      <c r="BS39" s="71"/>
      <c r="BT39" s="71"/>
      <c r="BU39" s="71"/>
      <c r="BV39" s="71"/>
      <c r="BW39" s="71"/>
      <c r="BX39" s="71"/>
      <c r="BY39" s="71"/>
      <c r="BZ39" s="7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0"/>
      <c r="BM40" s="71"/>
      <c r="BN40" s="71"/>
      <c r="BO40" s="71"/>
      <c r="BP40" s="71"/>
      <c r="BQ40" s="71"/>
      <c r="BR40" s="71"/>
      <c r="BS40" s="71"/>
      <c r="BT40" s="71"/>
      <c r="BU40" s="71"/>
      <c r="BV40" s="71"/>
      <c r="BW40" s="71"/>
      <c r="BX40" s="71"/>
      <c r="BY40" s="71"/>
      <c r="BZ40" s="7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0"/>
      <c r="BM41" s="71"/>
      <c r="BN41" s="71"/>
      <c r="BO41" s="71"/>
      <c r="BP41" s="71"/>
      <c r="BQ41" s="71"/>
      <c r="BR41" s="71"/>
      <c r="BS41" s="71"/>
      <c r="BT41" s="71"/>
      <c r="BU41" s="71"/>
      <c r="BV41" s="71"/>
      <c r="BW41" s="71"/>
      <c r="BX41" s="71"/>
      <c r="BY41" s="71"/>
      <c r="BZ41" s="7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0"/>
      <c r="BM42" s="71"/>
      <c r="BN42" s="71"/>
      <c r="BO42" s="71"/>
      <c r="BP42" s="71"/>
      <c r="BQ42" s="71"/>
      <c r="BR42" s="71"/>
      <c r="BS42" s="71"/>
      <c r="BT42" s="71"/>
      <c r="BU42" s="71"/>
      <c r="BV42" s="71"/>
      <c r="BW42" s="71"/>
      <c r="BX42" s="71"/>
      <c r="BY42" s="71"/>
      <c r="BZ42" s="7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0"/>
      <c r="BM43" s="71"/>
      <c r="BN43" s="71"/>
      <c r="BO43" s="71"/>
      <c r="BP43" s="71"/>
      <c r="BQ43" s="71"/>
      <c r="BR43" s="71"/>
      <c r="BS43" s="71"/>
      <c r="BT43" s="71"/>
      <c r="BU43" s="71"/>
      <c r="BV43" s="71"/>
      <c r="BW43" s="71"/>
      <c r="BX43" s="71"/>
      <c r="BY43" s="71"/>
      <c r="BZ43" s="7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109</v>
      </c>
      <c r="BM66" s="58"/>
      <c r="BN66" s="58"/>
      <c r="BO66" s="58"/>
      <c r="BP66" s="58"/>
      <c r="BQ66" s="58"/>
      <c r="BR66" s="58"/>
      <c r="BS66" s="58"/>
      <c r="BT66" s="58"/>
      <c r="BU66" s="58"/>
      <c r="BV66" s="58"/>
      <c r="BW66" s="58"/>
      <c r="BX66" s="58"/>
      <c r="BY66" s="58"/>
      <c r="BZ66" s="5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7"/>
      <c r="BM79" s="58"/>
      <c r="BN79" s="58"/>
      <c r="BO79" s="58"/>
      <c r="BP79" s="58"/>
      <c r="BQ79" s="58"/>
      <c r="BR79" s="58"/>
      <c r="BS79" s="58"/>
      <c r="BT79" s="58"/>
      <c r="BU79" s="58"/>
      <c r="BV79" s="58"/>
      <c r="BW79" s="58"/>
      <c r="BX79" s="58"/>
      <c r="BY79" s="58"/>
      <c r="BZ79" s="59"/>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7"/>
      <c r="BM80" s="58"/>
      <c r="BN80" s="58"/>
      <c r="BO80" s="58"/>
      <c r="BP80" s="58"/>
      <c r="BQ80" s="58"/>
      <c r="BR80" s="58"/>
      <c r="BS80" s="58"/>
      <c r="BT80" s="58"/>
      <c r="BU80" s="58"/>
      <c r="BV80" s="58"/>
      <c r="BW80" s="58"/>
      <c r="BX80" s="58"/>
      <c r="BY80" s="58"/>
      <c r="BZ80" s="59"/>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7"/>
      <c r="BM81" s="58"/>
      <c r="BN81" s="58"/>
      <c r="BO81" s="58"/>
      <c r="BP81" s="58"/>
      <c r="BQ81" s="58"/>
      <c r="BR81" s="58"/>
      <c r="BS81" s="58"/>
      <c r="BT81" s="58"/>
      <c r="BU81" s="58"/>
      <c r="BV81" s="58"/>
      <c r="BW81" s="58"/>
      <c r="BX81" s="58"/>
      <c r="BY81" s="58"/>
      <c r="BZ81" s="59"/>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0"/>
      <c r="BM82" s="61"/>
      <c r="BN82" s="61"/>
      <c r="BO82" s="61"/>
      <c r="BP82" s="61"/>
      <c r="BQ82" s="61"/>
      <c r="BR82" s="61"/>
      <c r="BS82" s="61"/>
      <c r="BT82" s="61"/>
      <c r="BU82" s="61"/>
      <c r="BV82" s="61"/>
      <c r="BW82" s="61"/>
      <c r="BX82" s="61"/>
      <c r="BY82" s="61"/>
      <c r="BZ82" s="62"/>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Vf+sjgX0Rf5PGqB4DGqG7jorehwh1o/2B1BthJw7nOwKWN7n1eodFo87E7j4XiCKwkDKaFQ4pVi59WUo9zhCkQ==" saltValue="PJ/80mCMFmJGLO5/+6REP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8" t="s">
        <v>52</v>
      </c>
      <c r="I3" s="89"/>
      <c r="J3" s="89"/>
      <c r="K3" s="89"/>
      <c r="L3" s="89"/>
      <c r="M3" s="89"/>
      <c r="N3" s="89"/>
      <c r="O3" s="89"/>
      <c r="P3" s="89"/>
      <c r="Q3" s="89"/>
      <c r="R3" s="89"/>
      <c r="S3" s="89"/>
      <c r="T3" s="89"/>
      <c r="U3" s="89"/>
      <c r="V3" s="89"/>
      <c r="W3" s="89"/>
      <c r="X3" s="90"/>
      <c r="Y3" s="94" t="s">
        <v>53</v>
      </c>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t="s">
        <v>54</v>
      </c>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c r="EO3" s="87"/>
    </row>
    <row r="4" spans="1:148" x14ac:dyDescent="0.15">
      <c r="A4" s="28" t="s">
        <v>55</v>
      </c>
      <c r="B4" s="30"/>
      <c r="C4" s="30"/>
      <c r="D4" s="30"/>
      <c r="E4" s="30"/>
      <c r="F4" s="30"/>
      <c r="G4" s="30"/>
      <c r="H4" s="91"/>
      <c r="I4" s="92"/>
      <c r="J4" s="92"/>
      <c r="K4" s="92"/>
      <c r="L4" s="92"/>
      <c r="M4" s="92"/>
      <c r="N4" s="92"/>
      <c r="O4" s="92"/>
      <c r="P4" s="92"/>
      <c r="Q4" s="92"/>
      <c r="R4" s="92"/>
      <c r="S4" s="92"/>
      <c r="T4" s="92"/>
      <c r="U4" s="92"/>
      <c r="V4" s="92"/>
      <c r="W4" s="92"/>
      <c r="X4" s="93"/>
      <c r="Y4" s="87" t="s">
        <v>56</v>
      </c>
      <c r="Z4" s="87"/>
      <c r="AA4" s="87"/>
      <c r="AB4" s="87"/>
      <c r="AC4" s="87"/>
      <c r="AD4" s="87"/>
      <c r="AE4" s="87"/>
      <c r="AF4" s="87"/>
      <c r="AG4" s="87"/>
      <c r="AH4" s="87"/>
      <c r="AI4" s="87"/>
      <c r="AJ4" s="87" t="s">
        <v>57</v>
      </c>
      <c r="AK4" s="87"/>
      <c r="AL4" s="87"/>
      <c r="AM4" s="87"/>
      <c r="AN4" s="87"/>
      <c r="AO4" s="87"/>
      <c r="AP4" s="87"/>
      <c r="AQ4" s="87"/>
      <c r="AR4" s="87"/>
      <c r="AS4" s="87"/>
      <c r="AT4" s="87"/>
      <c r="AU4" s="87" t="s">
        <v>58</v>
      </c>
      <c r="AV4" s="87"/>
      <c r="AW4" s="87"/>
      <c r="AX4" s="87"/>
      <c r="AY4" s="87"/>
      <c r="AZ4" s="87"/>
      <c r="BA4" s="87"/>
      <c r="BB4" s="87"/>
      <c r="BC4" s="87"/>
      <c r="BD4" s="87"/>
      <c r="BE4" s="87"/>
      <c r="BF4" s="87" t="s">
        <v>59</v>
      </c>
      <c r="BG4" s="87"/>
      <c r="BH4" s="87"/>
      <c r="BI4" s="87"/>
      <c r="BJ4" s="87"/>
      <c r="BK4" s="87"/>
      <c r="BL4" s="87"/>
      <c r="BM4" s="87"/>
      <c r="BN4" s="87"/>
      <c r="BO4" s="87"/>
      <c r="BP4" s="87"/>
      <c r="BQ4" s="87" t="s">
        <v>60</v>
      </c>
      <c r="BR4" s="87"/>
      <c r="BS4" s="87"/>
      <c r="BT4" s="87"/>
      <c r="BU4" s="87"/>
      <c r="BV4" s="87"/>
      <c r="BW4" s="87"/>
      <c r="BX4" s="87"/>
      <c r="BY4" s="87"/>
      <c r="BZ4" s="87"/>
      <c r="CA4" s="87"/>
      <c r="CB4" s="87" t="s">
        <v>61</v>
      </c>
      <c r="CC4" s="87"/>
      <c r="CD4" s="87"/>
      <c r="CE4" s="87"/>
      <c r="CF4" s="87"/>
      <c r="CG4" s="87"/>
      <c r="CH4" s="87"/>
      <c r="CI4" s="87"/>
      <c r="CJ4" s="87"/>
      <c r="CK4" s="87"/>
      <c r="CL4" s="87"/>
      <c r="CM4" s="87" t="s">
        <v>62</v>
      </c>
      <c r="CN4" s="87"/>
      <c r="CO4" s="87"/>
      <c r="CP4" s="87"/>
      <c r="CQ4" s="87"/>
      <c r="CR4" s="87"/>
      <c r="CS4" s="87"/>
      <c r="CT4" s="87"/>
      <c r="CU4" s="87"/>
      <c r="CV4" s="87"/>
      <c r="CW4" s="87"/>
      <c r="CX4" s="87" t="s">
        <v>63</v>
      </c>
      <c r="CY4" s="87"/>
      <c r="CZ4" s="87"/>
      <c r="DA4" s="87"/>
      <c r="DB4" s="87"/>
      <c r="DC4" s="87"/>
      <c r="DD4" s="87"/>
      <c r="DE4" s="87"/>
      <c r="DF4" s="87"/>
      <c r="DG4" s="87"/>
      <c r="DH4" s="87"/>
      <c r="DI4" s="87" t="s">
        <v>64</v>
      </c>
      <c r="DJ4" s="87"/>
      <c r="DK4" s="87"/>
      <c r="DL4" s="87"/>
      <c r="DM4" s="87"/>
      <c r="DN4" s="87"/>
      <c r="DO4" s="87"/>
      <c r="DP4" s="87"/>
      <c r="DQ4" s="87"/>
      <c r="DR4" s="87"/>
      <c r="DS4" s="87"/>
      <c r="DT4" s="87" t="s">
        <v>65</v>
      </c>
      <c r="DU4" s="87"/>
      <c r="DV4" s="87"/>
      <c r="DW4" s="87"/>
      <c r="DX4" s="87"/>
      <c r="DY4" s="87"/>
      <c r="DZ4" s="87"/>
      <c r="EA4" s="87"/>
      <c r="EB4" s="87"/>
      <c r="EC4" s="87"/>
      <c r="ED4" s="87"/>
      <c r="EE4" s="87" t="s">
        <v>66</v>
      </c>
      <c r="EF4" s="87"/>
      <c r="EG4" s="87"/>
      <c r="EH4" s="87"/>
      <c r="EI4" s="87"/>
      <c r="EJ4" s="87"/>
      <c r="EK4" s="87"/>
      <c r="EL4" s="87"/>
      <c r="EM4" s="87"/>
      <c r="EN4" s="87"/>
      <c r="EO4" s="87"/>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162116</v>
      </c>
      <c r="D6" s="33">
        <f t="shared" si="3"/>
        <v>46</v>
      </c>
      <c r="E6" s="33">
        <f t="shared" si="3"/>
        <v>17</v>
      </c>
      <c r="F6" s="33">
        <f t="shared" si="3"/>
        <v>4</v>
      </c>
      <c r="G6" s="33">
        <f t="shared" si="3"/>
        <v>0</v>
      </c>
      <c r="H6" s="33" t="str">
        <f t="shared" si="3"/>
        <v>富山県　射水市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52.6</v>
      </c>
      <c r="P6" s="34">
        <f t="shared" si="3"/>
        <v>18.91</v>
      </c>
      <c r="Q6" s="34">
        <f t="shared" si="3"/>
        <v>76.489999999999995</v>
      </c>
      <c r="R6" s="34">
        <f t="shared" si="3"/>
        <v>3132</v>
      </c>
      <c r="S6" s="34">
        <f t="shared" si="3"/>
        <v>93084</v>
      </c>
      <c r="T6" s="34">
        <f t="shared" si="3"/>
        <v>109.43</v>
      </c>
      <c r="U6" s="34">
        <f t="shared" si="3"/>
        <v>850.63</v>
      </c>
      <c r="V6" s="34">
        <f t="shared" si="3"/>
        <v>17564</v>
      </c>
      <c r="W6" s="34">
        <f t="shared" si="3"/>
        <v>6.79</v>
      </c>
      <c r="X6" s="34">
        <f t="shared" si="3"/>
        <v>2586.75</v>
      </c>
      <c r="Y6" s="35">
        <f>IF(Y7="",NA(),Y7)</f>
        <v>105.93</v>
      </c>
      <c r="Z6" s="35">
        <f t="shared" ref="Z6:AH6" si="4">IF(Z7="",NA(),Z7)</f>
        <v>114.62</v>
      </c>
      <c r="AA6" s="35">
        <f t="shared" si="4"/>
        <v>116.19</v>
      </c>
      <c r="AB6" s="35">
        <f t="shared" si="4"/>
        <v>117.16</v>
      </c>
      <c r="AC6" s="35">
        <f t="shared" si="4"/>
        <v>117.8</v>
      </c>
      <c r="AD6" s="35">
        <f t="shared" si="4"/>
        <v>101.24</v>
      </c>
      <c r="AE6" s="35">
        <f t="shared" si="4"/>
        <v>100.94</v>
      </c>
      <c r="AF6" s="35">
        <f t="shared" si="4"/>
        <v>100.85</v>
      </c>
      <c r="AG6" s="35">
        <f t="shared" si="4"/>
        <v>102.13</v>
      </c>
      <c r="AH6" s="35">
        <f t="shared" si="4"/>
        <v>101.72</v>
      </c>
      <c r="AI6" s="34" t="str">
        <f>IF(AI7="","",IF(AI7="-","【-】","【"&amp;SUBSTITUTE(TEXT(AI7,"#,##0.00"),"-","△")&amp;"】"))</f>
        <v>【101.92】</v>
      </c>
      <c r="AJ6" s="34">
        <f>IF(AJ7="",NA(),AJ7)</f>
        <v>0</v>
      </c>
      <c r="AK6" s="34">
        <f t="shared" ref="AK6:AS6" si="5">IF(AK7="",NA(),AK7)</f>
        <v>0</v>
      </c>
      <c r="AL6" s="34">
        <f t="shared" si="5"/>
        <v>0</v>
      </c>
      <c r="AM6" s="34">
        <f t="shared" si="5"/>
        <v>0</v>
      </c>
      <c r="AN6" s="34">
        <f t="shared" si="5"/>
        <v>0</v>
      </c>
      <c r="AO6" s="35">
        <f t="shared" si="5"/>
        <v>184.13</v>
      </c>
      <c r="AP6" s="35">
        <f t="shared" si="5"/>
        <v>101.85</v>
      </c>
      <c r="AQ6" s="35">
        <f t="shared" si="5"/>
        <v>110.77</v>
      </c>
      <c r="AR6" s="35">
        <f t="shared" si="5"/>
        <v>109.51</v>
      </c>
      <c r="AS6" s="35">
        <f t="shared" si="5"/>
        <v>112.88</v>
      </c>
      <c r="AT6" s="34" t="str">
        <f>IF(AT7="","",IF(AT7="-","【-】","【"&amp;SUBSTITUTE(TEXT(AT7,"#,##0.00"),"-","△")&amp;"】"))</f>
        <v>【88.06】</v>
      </c>
      <c r="AU6" s="35">
        <f>IF(AU7="",NA(),AU7)</f>
        <v>10.59</v>
      </c>
      <c r="AV6" s="35">
        <f t="shared" ref="AV6:BD6" si="6">IF(AV7="",NA(),AV7)</f>
        <v>51.36</v>
      </c>
      <c r="AW6" s="35">
        <f t="shared" si="6"/>
        <v>57.39</v>
      </c>
      <c r="AX6" s="35">
        <f t="shared" si="6"/>
        <v>63.57</v>
      </c>
      <c r="AY6" s="35">
        <f t="shared" si="6"/>
        <v>66.05</v>
      </c>
      <c r="AZ6" s="35">
        <f t="shared" si="6"/>
        <v>63.22</v>
      </c>
      <c r="BA6" s="35">
        <f t="shared" si="6"/>
        <v>49.07</v>
      </c>
      <c r="BB6" s="35">
        <f t="shared" si="6"/>
        <v>46.78</v>
      </c>
      <c r="BC6" s="35">
        <f t="shared" si="6"/>
        <v>47.44</v>
      </c>
      <c r="BD6" s="35">
        <f t="shared" si="6"/>
        <v>49.18</v>
      </c>
      <c r="BE6" s="34" t="str">
        <f>IF(BE7="","",IF(BE7="-","【-】","【"&amp;SUBSTITUTE(TEXT(BE7,"#,##0.00"),"-","△")&amp;"】"))</f>
        <v>【54.23】</v>
      </c>
      <c r="BF6" s="35">
        <f>IF(BF7="",NA(),BF7)</f>
        <v>1531.47</v>
      </c>
      <c r="BG6" s="35">
        <f t="shared" ref="BG6:BO6" si="7">IF(BG7="",NA(),BG7)</f>
        <v>1457.24</v>
      </c>
      <c r="BH6" s="35">
        <f t="shared" si="7"/>
        <v>1350.49</v>
      </c>
      <c r="BI6" s="35">
        <f t="shared" si="7"/>
        <v>1248.3599999999999</v>
      </c>
      <c r="BJ6" s="35">
        <f t="shared" si="7"/>
        <v>1114.78</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73.86</v>
      </c>
      <c r="BR6" s="35">
        <f t="shared" ref="BR6:BZ6" si="8">IF(BR7="",NA(),BR7)</f>
        <v>76.209999999999994</v>
      </c>
      <c r="BS6" s="35">
        <f t="shared" si="8"/>
        <v>89.49</v>
      </c>
      <c r="BT6" s="35">
        <f t="shared" si="8"/>
        <v>100</v>
      </c>
      <c r="BU6" s="35">
        <f t="shared" si="8"/>
        <v>100</v>
      </c>
      <c r="BV6" s="35">
        <f t="shared" si="8"/>
        <v>66.56</v>
      </c>
      <c r="BW6" s="35">
        <f t="shared" si="8"/>
        <v>66.22</v>
      </c>
      <c r="BX6" s="35">
        <f t="shared" si="8"/>
        <v>69.87</v>
      </c>
      <c r="BY6" s="35">
        <f t="shared" si="8"/>
        <v>74.3</v>
      </c>
      <c r="BZ6" s="35">
        <f t="shared" si="8"/>
        <v>72.260000000000005</v>
      </c>
      <c r="CA6" s="34" t="str">
        <f>IF(CA7="","",IF(CA7="-","【-】","【"&amp;SUBSTITUTE(TEXT(CA7,"#,##0.00"),"-","△")&amp;"】"))</f>
        <v>【74.48】</v>
      </c>
      <c r="CB6" s="35">
        <f>IF(CB7="",NA(),CB7)</f>
        <v>206.39</v>
      </c>
      <c r="CC6" s="35">
        <f t="shared" ref="CC6:CK6" si="9">IF(CC7="",NA(),CC7)</f>
        <v>199.95</v>
      </c>
      <c r="CD6" s="35">
        <f t="shared" si="9"/>
        <v>170.41</v>
      </c>
      <c r="CE6" s="35">
        <f t="shared" si="9"/>
        <v>152.57</v>
      </c>
      <c r="CF6" s="35">
        <f t="shared" si="9"/>
        <v>152.76</v>
      </c>
      <c r="CG6" s="35">
        <f t="shared" si="9"/>
        <v>244.29</v>
      </c>
      <c r="CH6" s="35">
        <f t="shared" si="9"/>
        <v>246.72</v>
      </c>
      <c r="CI6" s="35">
        <f t="shared" si="9"/>
        <v>234.96</v>
      </c>
      <c r="CJ6" s="35">
        <f t="shared" si="9"/>
        <v>221.81</v>
      </c>
      <c r="CK6" s="35">
        <f t="shared" si="9"/>
        <v>230.02</v>
      </c>
      <c r="CL6" s="34" t="str">
        <f>IF(CL7="","",IF(CL7="-","【-】","【"&amp;SUBSTITUTE(TEXT(CL7,"#,##0.00"),"-","△")&amp;"】"))</f>
        <v>【219.46】</v>
      </c>
      <c r="CM6" s="35">
        <f>IF(CM7="",NA(),CM7)</f>
        <v>61.75</v>
      </c>
      <c r="CN6" s="35">
        <f t="shared" ref="CN6:CV6" si="10">IF(CN7="",NA(),CN7)</f>
        <v>68.63</v>
      </c>
      <c r="CO6" s="35">
        <f t="shared" si="10"/>
        <v>66</v>
      </c>
      <c r="CP6" s="35">
        <f t="shared" si="10"/>
        <v>71.5</v>
      </c>
      <c r="CQ6" s="35">
        <f t="shared" si="10"/>
        <v>72.25</v>
      </c>
      <c r="CR6" s="35">
        <f t="shared" si="10"/>
        <v>43.58</v>
      </c>
      <c r="CS6" s="35">
        <f t="shared" si="10"/>
        <v>41.35</v>
      </c>
      <c r="CT6" s="35">
        <f t="shared" si="10"/>
        <v>42.9</v>
      </c>
      <c r="CU6" s="35">
        <f t="shared" si="10"/>
        <v>43.36</v>
      </c>
      <c r="CV6" s="35">
        <f t="shared" si="10"/>
        <v>42.56</v>
      </c>
      <c r="CW6" s="34" t="str">
        <f>IF(CW7="","",IF(CW7="-","【-】","【"&amp;SUBSTITUTE(TEXT(CW7,"#,##0.00"),"-","△")&amp;"】"))</f>
        <v>【42.82】</v>
      </c>
      <c r="CX6" s="35">
        <f>IF(CX7="",NA(),CX7)</f>
        <v>85.81</v>
      </c>
      <c r="CY6" s="35">
        <f t="shared" ref="CY6:DG6" si="11">IF(CY7="",NA(),CY7)</f>
        <v>86.94</v>
      </c>
      <c r="CZ6" s="35">
        <f t="shared" si="11"/>
        <v>87.72</v>
      </c>
      <c r="DA6" s="35">
        <f t="shared" si="11"/>
        <v>88.95</v>
      </c>
      <c r="DB6" s="35">
        <f t="shared" si="11"/>
        <v>89.79</v>
      </c>
      <c r="DC6" s="35">
        <f t="shared" si="11"/>
        <v>82.35</v>
      </c>
      <c r="DD6" s="35">
        <f t="shared" si="11"/>
        <v>82.9</v>
      </c>
      <c r="DE6" s="35">
        <f t="shared" si="11"/>
        <v>83.5</v>
      </c>
      <c r="DF6" s="35">
        <f t="shared" si="11"/>
        <v>83.06</v>
      </c>
      <c r="DG6" s="35">
        <f t="shared" si="11"/>
        <v>83.32</v>
      </c>
      <c r="DH6" s="34" t="str">
        <f>IF(DH7="","",IF(DH7="-","【-】","【"&amp;SUBSTITUTE(TEXT(DH7,"#,##0.00"),"-","△")&amp;"】"))</f>
        <v>【83.36】</v>
      </c>
      <c r="DI6" s="35">
        <f>IF(DI7="",NA(),DI7)</f>
        <v>7.47</v>
      </c>
      <c r="DJ6" s="35">
        <f t="shared" ref="DJ6:DR6" si="12">IF(DJ7="",NA(),DJ7)</f>
        <v>9.85</v>
      </c>
      <c r="DK6" s="35">
        <f t="shared" si="12"/>
        <v>12.23</v>
      </c>
      <c r="DL6" s="35">
        <f t="shared" si="12"/>
        <v>14.5</v>
      </c>
      <c r="DM6" s="35">
        <f t="shared" si="12"/>
        <v>16.760000000000002</v>
      </c>
      <c r="DN6" s="35">
        <f t="shared" si="12"/>
        <v>22.34</v>
      </c>
      <c r="DO6" s="35">
        <f t="shared" si="12"/>
        <v>22.79</v>
      </c>
      <c r="DP6" s="35">
        <f t="shared" si="12"/>
        <v>22.77</v>
      </c>
      <c r="DQ6" s="35">
        <f t="shared" si="12"/>
        <v>23.93</v>
      </c>
      <c r="DR6" s="35">
        <f t="shared" si="12"/>
        <v>24.68</v>
      </c>
      <c r="DS6" s="34" t="str">
        <f>IF(DS7="","",IF(DS7="-","【-】","【"&amp;SUBSTITUTE(TEXT(DS7,"#,##0.00"),"-","△")&amp;"】"))</f>
        <v>【24.88】</v>
      </c>
      <c r="DT6" s="34">
        <f>IF(DT7="",NA(),DT7)</f>
        <v>0</v>
      </c>
      <c r="DU6" s="34">
        <f t="shared" ref="DU6:EC6" si="13">IF(DU7="",NA(),DU7)</f>
        <v>0</v>
      </c>
      <c r="DV6" s="34">
        <f t="shared" si="13"/>
        <v>0</v>
      </c>
      <c r="DW6" s="34">
        <f t="shared" si="13"/>
        <v>0</v>
      </c>
      <c r="DX6" s="34">
        <f t="shared" si="13"/>
        <v>0</v>
      </c>
      <c r="DY6" s="34">
        <f t="shared" si="13"/>
        <v>0</v>
      </c>
      <c r="DZ6" s="35">
        <f t="shared" si="13"/>
        <v>0.04</v>
      </c>
      <c r="EA6" s="34">
        <f t="shared" si="13"/>
        <v>0</v>
      </c>
      <c r="EB6" s="34">
        <f t="shared" si="13"/>
        <v>0</v>
      </c>
      <c r="EC6" s="35">
        <f t="shared" si="13"/>
        <v>0.01</v>
      </c>
      <c r="ED6" s="34" t="str">
        <f>IF(ED7="","",IF(ED7="-","【-】","【"&amp;SUBSTITUTE(TEXT(ED7,"#,##0.00"),"-","△")&amp;"】"))</f>
        <v>【0.01】</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8" s="36" customFormat="1" x14ac:dyDescent="0.15">
      <c r="A7" s="28"/>
      <c r="B7" s="37">
        <v>2018</v>
      </c>
      <c r="C7" s="37">
        <v>162116</v>
      </c>
      <c r="D7" s="37">
        <v>46</v>
      </c>
      <c r="E7" s="37">
        <v>17</v>
      </c>
      <c r="F7" s="37">
        <v>4</v>
      </c>
      <c r="G7" s="37">
        <v>0</v>
      </c>
      <c r="H7" s="37" t="s">
        <v>96</v>
      </c>
      <c r="I7" s="37" t="s">
        <v>97</v>
      </c>
      <c r="J7" s="37" t="s">
        <v>98</v>
      </c>
      <c r="K7" s="37" t="s">
        <v>99</v>
      </c>
      <c r="L7" s="37" t="s">
        <v>100</v>
      </c>
      <c r="M7" s="37" t="s">
        <v>101</v>
      </c>
      <c r="N7" s="38" t="s">
        <v>102</v>
      </c>
      <c r="O7" s="38">
        <v>52.6</v>
      </c>
      <c r="P7" s="38">
        <v>18.91</v>
      </c>
      <c r="Q7" s="38">
        <v>76.489999999999995</v>
      </c>
      <c r="R7" s="38">
        <v>3132</v>
      </c>
      <c r="S7" s="38">
        <v>93084</v>
      </c>
      <c r="T7" s="38">
        <v>109.43</v>
      </c>
      <c r="U7" s="38">
        <v>850.63</v>
      </c>
      <c r="V7" s="38">
        <v>17564</v>
      </c>
      <c r="W7" s="38">
        <v>6.79</v>
      </c>
      <c r="X7" s="38">
        <v>2586.75</v>
      </c>
      <c r="Y7" s="38">
        <v>105.93</v>
      </c>
      <c r="Z7" s="38">
        <v>114.62</v>
      </c>
      <c r="AA7" s="38">
        <v>116.19</v>
      </c>
      <c r="AB7" s="38">
        <v>117.16</v>
      </c>
      <c r="AC7" s="38">
        <v>117.8</v>
      </c>
      <c r="AD7" s="38">
        <v>101.24</v>
      </c>
      <c r="AE7" s="38">
        <v>100.94</v>
      </c>
      <c r="AF7" s="38">
        <v>100.85</v>
      </c>
      <c r="AG7" s="38">
        <v>102.13</v>
      </c>
      <c r="AH7" s="38">
        <v>101.72</v>
      </c>
      <c r="AI7" s="38">
        <v>101.92</v>
      </c>
      <c r="AJ7" s="38">
        <v>0</v>
      </c>
      <c r="AK7" s="38">
        <v>0</v>
      </c>
      <c r="AL7" s="38">
        <v>0</v>
      </c>
      <c r="AM7" s="38">
        <v>0</v>
      </c>
      <c r="AN7" s="38">
        <v>0</v>
      </c>
      <c r="AO7" s="38">
        <v>184.13</v>
      </c>
      <c r="AP7" s="38">
        <v>101.85</v>
      </c>
      <c r="AQ7" s="38">
        <v>110.77</v>
      </c>
      <c r="AR7" s="38">
        <v>109.51</v>
      </c>
      <c r="AS7" s="38">
        <v>112.88</v>
      </c>
      <c r="AT7" s="38">
        <v>88.06</v>
      </c>
      <c r="AU7" s="38">
        <v>10.59</v>
      </c>
      <c r="AV7" s="38">
        <v>51.36</v>
      </c>
      <c r="AW7" s="38">
        <v>57.39</v>
      </c>
      <c r="AX7" s="38">
        <v>63.57</v>
      </c>
      <c r="AY7" s="38">
        <v>66.05</v>
      </c>
      <c r="AZ7" s="38">
        <v>63.22</v>
      </c>
      <c r="BA7" s="38">
        <v>49.07</v>
      </c>
      <c r="BB7" s="38">
        <v>46.78</v>
      </c>
      <c r="BC7" s="38">
        <v>47.44</v>
      </c>
      <c r="BD7" s="38">
        <v>49.18</v>
      </c>
      <c r="BE7" s="38">
        <v>54.23</v>
      </c>
      <c r="BF7" s="38">
        <v>1531.47</v>
      </c>
      <c r="BG7" s="38">
        <v>1457.24</v>
      </c>
      <c r="BH7" s="38">
        <v>1350.49</v>
      </c>
      <c r="BI7" s="38">
        <v>1248.3599999999999</v>
      </c>
      <c r="BJ7" s="38">
        <v>1114.78</v>
      </c>
      <c r="BK7" s="38">
        <v>1436</v>
      </c>
      <c r="BL7" s="38">
        <v>1434.89</v>
      </c>
      <c r="BM7" s="38">
        <v>1298.9100000000001</v>
      </c>
      <c r="BN7" s="38">
        <v>1243.71</v>
      </c>
      <c r="BO7" s="38">
        <v>1194.1500000000001</v>
      </c>
      <c r="BP7" s="38">
        <v>1209.4000000000001</v>
      </c>
      <c r="BQ7" s="38">
        <v>73.86</v>
      </c>
      <c r="BR7" s="38">
        <v>76.209999999999994</v>
      </c>
      <c r="BS7" s="38">
        <v>89.49</v>
      </c>
      <c r="BT7" s="38">
        <v>100</v>
      </c>
      <c r="BU7" s="38">
        <v>100</v>
      </c>
      <c r="BV7" s="38">
        <v>66.56</v>
      </c>
      <c r="BW7" s="38">
        <v>66.22</v>
      </c>
      <c r="BX7" s="38">
        <v>69.87</v>
      </c>
      <c r="BY7" s="38">
        <v>74.3</v>
      </c>
      <c r="BZ7" s="38">
        <v>72.260000000000005</v>
      </c>
      <c r="CA7" s="38">
        <v>74.48</v>
      </c>
      <c r="CB7" s="38">
        <v>206.39</v>
      </c>
      <c r="CC7" s="38">
        <v>199.95</v>
      </c>
      <c r="CD7" s="38">
        <v>170.41</v>
      </c>
      <c r="CE7" s="38">
        <v>152.57</v>
      </c>
      <c r="CF7" s="38">
        <v>152.76</v>
      </c>
      <c r="CG7" s="38">
        <v>244.29</v>
      </c>
      <c r="CH7" s="38">
        <v>246.72</v>
      </c>
      <c r="CI7" s="38">
        <v>234.96</v>
      </c>
      <c r="CJ7" s="38">
        <v>221.81</v>
      </c>
      <c r="CK7" s="38">
        <v>230.02</v>
      </c>
      <c r="CL7" s="38">
        <v>219.46</v>
      </c>
      <c r="CM7" s="38">
        <v>61.75</v>
      </c>
      <c r="CN7" s="38">
        <v>68.63</v>
      </c>
      <c r="CO7" s="38">
        <v>66</v>
      </c>
      <c r="CP7" s="38">
        <v>71.5</v>
      </c>
      <c r="CQ7" s="38">
        <v>72.25</v>
      </c>
      <c r="CR7" s="38">
        <v>43.58</v>
      </c>
      <c r="CS7" s="38">
        <v>41.35</v>
      </c>
      <c r="CT7" s="38">
        <v>42.9</v>
      </c>
      <c r="CU7" s="38">
        <v>43.36</v>
      </c>
      <c r="CV7" s="38">
        <v>42.56</v>
      </c>
      <c r="CW7" s="38">
        <v>42.82</v>
      </c>
      <c r="CX7" s="38">
        <v>85.81</v>
      </c>
      <c r="CY7" s="38">
        <v>86.94</v>
      </c>
      <c r="CZ7" s="38">
        <v>87.72</v>
      </c>
      <c r="DA7" s="38">
        <v>88.95</v>
      </c>
      <c r="DB7" s="38">
        <v>89.79</v>
      </c>
      <c r="DC7" s="38">
        <v>82.35</v>
      </c>
      <c r="DD7" s="38">
        <v>82.9</v>
      </c>
      <c r="DE7" s="38">
        <v>83.5</v>
      </c>
      <c r="DF7" s="38">
        <v>83.06</v>
      </c>
      <c r="DG7" s="38">
        <v>83.32</v>
      </c>
      <c r="DH7" s="38">
        <v>83.36</v>
      </c>
      <c r="DI7" s="38">
        <v>7.47</v>
      </c>
      <c r="DJ7" s="38">
        <v>9.85</v>
      </c>
      <c r="DK7" s="38">
        <v>12.23</v>
      </c>
      <c r="DL7" s="38">
        <v>14.5</v>
      </c>
      <c r="DM7" s="38">
        <v>16.760000000000002</v>
      </c>
      <c r="DN7" s="38">
        <v>22.34</v>
      </c>
      <c r="DO7" s="38">
        <v>22.79</v>
      </c>
      <c r="DP7" s="38">
        <v>22.77</v>
      </c>
      <c r="DQ7" s="38">
        <v>23.93</v>
      </c>
      <c r="DR7" s="38">
        <v>24.68</v>
      </c>
      <c r="DS7" s="38">
        <v>24.88</v>
      </c>
      <c r="DT7" s="38">
        <v>0</v>
      </c>
      <c r="DU7" s="38">
        <v>0</v>
      </c>
      <c r="DV7" s="38">
        <v>0</v>
      </c>
      <c r="DW7" s="38">
        <v>0</v>
      </c>
      <c r="DX7" s="38">
        <v>0</v>
      </c>
      <c r="DY7" s="38">
        <v>0</v>
      </c>
      <c r="DZ7" s="38">
        <v>0.04</v>
      </c>
      <c r="EA7" s="38">
        <v>0</v>
      </c>
      <c r="EB7" s="38">
        <v>0</v>
      </c>
      <c r="EC7" s="38">
        <v>0.01</v>
      </c>
      <c r="ED7" s="38">
        <v>0.01</v>
      </c>
      <c r="EE7" s="38">
        <v>0</v>
      </c>
      <c r="EF7" s="38">
        <v>0</v>
      </c>
      <c r="EG7" s="38">
        <v>0</v>
      </c>
      <c r="EH7" s="38">
        <v>0</v>
      </c>
      <c r="EI7" s="38">
        <v>0</v>
      </c>
      <c r="EJ7" s="38">
        <v>0.04</v>
      </c>
      <c r="EK7" s="38">
        <v>7.0000000000000007E-2</v>
      </c>
      <c r="EL7" s="38">
        <v>0.09</v>
      </c>
      <c r="EM7" s="38">
        <v>0.09</v>
      </c>
      <c r="EN7" s="38">
        <v>0.13</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富山県</cp:lastModifiedBy>
  <cp:lastPrinted>2020-01-22T02:12:29Z</cp:lastPrinted>
  <dcterms:created xsi:type="dcterms:W3CDTF">2019-12-05T04:49:32Z</dcterms:created>
  <dcterms:modified xsi:type="dcterms:W3CDTF">2020-03-04T05:37:09Z</dcterms:modified>
  <cp:category/>
</cp:coreProperties>
</file>