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tabRatio="6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<sst xmlns="http://schemas.openxmlformats.org/spreadsheetml/2006/main" count="1137" uniqueCount="627">
  <si>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</si>
  <si>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</si>
  <si>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</si>
  <si>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</si>
  <si>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</si>
  <si>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</si>
  <si>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</si>
  <si>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</si>
  <si>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</si>
  <si>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</si>
  <si>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</si>
  <si>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</si>
  <si>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</si>
  <si>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</si>
  <si>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</si>
  <si>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</si>
  <si>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</si>
  <si>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</si>
  <si>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</si>
  <si>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</si>
  <si>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</si>
  <si>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</si>
  <si>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</si>
  <si>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</si>
  <si>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</si>
  <si>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</si>
  <si>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</si>
  <si>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</si>
  <si>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</si>
  <si>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</si>
  <si>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</si>
  <si>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</si>
  <si>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</si>
  <si>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</si>
  <si>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</si>
  <si>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</si>
  <si>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</si>
  <si>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</si>
  <si>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</si>
  <si>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</si>
  <si>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</si>
  <si>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</si>
  <si>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</si>
  <si>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</si>
  <si>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</si>
  <si>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</si>
  <si>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</si>
  <si>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</si>
  <si>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</si>
  <si>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</si>
  <si>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</si>
  <si>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</si>
  <si>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</si>
  <si>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</si>
  <si>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</si>
  <si>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</si>
  <si>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</si>
  <si>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</si>
  <si>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</si>
  <si>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</si>
  <si>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</si>
  <si>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</si>
  <si>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</si>
  <si>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</si>
  <si>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</si>
  <si>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</si>
  <si>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</si>
  <si>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</si>
  <si>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</si>
  <si>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</si>
  <si>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</si>
  <si>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</si>
  <si>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</si>
  <si>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</si>
  <si>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</si>
  <si>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</si>
  <si>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</si>
  <si>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</si>
  <si>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</si>
  <si>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</si>
  <si>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</si>
  <si>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</si>
  <si>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</si>
  <si>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</si>
  <si>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</si>
  <si>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</si>
  <si>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</si>
  <si>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</si>
  <si>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</si>
  <si>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</si>
  <si>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</si>
  <si>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</si>
  <si>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</si>
  <si>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</si>
  <si>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</si>
  <si>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</si>
  <si>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</si>
  <si>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</si>
  <si>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</si>
  <si>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</si>
  <si>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</si>
  <si>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</si>
  <si>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</si>
  <si>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</si>
  <si>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</si>
  <si>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</si>
  <si>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</si>
  <si>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</si>
  <si>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</si>
  <si>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</si>
  <si>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</si>
  <si>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</si>
  <si>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</si>
  <si>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</si>
  <si>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</si>
  <si>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</si>
  <si>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</si>
  <si>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</si>
  <si>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</si>
  <si>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</si>
  <si>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</si>
  <si>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</si>
  <si>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</si>
  <si>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</si>
  <si>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</si>
  <si>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</si>
  <si>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</si>
  <si>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</si>
  <si>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</si>
  <si>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</si>
  <si>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</si>
  <si>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</si>
  <si>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</si>
  <si>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</si>
  <si>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</si>
  <si>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</si>
  <si>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</si>
  <si>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</si>
  <si>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</si>
  <si>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</si>
  <si>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</si>
  <si>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</si>
  <si>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</si>
  <si>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</si>
  <si>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</si>
  <si>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</si>
  <si>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</si>
  <si>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</si>
  <si>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</si>
  <si>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</si>
  <si>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</si>
  <si>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</si>
  <si>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</si>
  <si>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</si>
  <si>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</si>
  <si>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</si>
  <si>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</si>
  <si>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</si>
  <si>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</si>
  <si>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</si>
  <si>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</si>
  <si>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</si>
  <si>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</si>
  <si>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</si>
  <si>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</si>
  <si>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</si>
  <si>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</si>
  <si>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</si>
  <si>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</si>
  <si>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</si>
  <si>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</si>
  <si>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</si>
  <si>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</si>
  <si>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</si>
  <si>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</si>
  <si>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</si>
  <si>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</si>
  <si>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</si>
  <si>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</si>
  <si>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</si>
  <si>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</si>
  <si>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</si>
  <si>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</si>
  <si>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</si>
  <si>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</si>
  <si>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</si>
  <si>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</si>
  <si>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</si>
  <si>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</si>
  <si>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</si>
  <si>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</si>
  <si>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</si>
  <si>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</si>
  <si>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</si>
  <si>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</si>
  <si>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</si>
  <si>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</si>
  <si>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</si>
  <si>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</si>
  <si>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</si>
  <si>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</si>
  <si>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</si>
  <si>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</si>
  <si>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</si>
  <si>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</si>
  <si>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</si>
  <si>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</si>
  <si>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</si>
  <si>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</si>
  <si>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</si>
  <si>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</si>
  <si>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</si>
  <si>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</si>
  <si>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</si>
  <si>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富山県砺波市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</si>
  <si>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</si>
  <si>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</si>
  <si>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</si>
  <si>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</si>
  <si>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</si>
  <si>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</si>
  <si>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</si>
  <si>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</si>
  <si>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</si>
  <si>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</si>
  <si>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</si>
  <si>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</si>
  <si>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</si>
  <si>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</si>
  <si>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</si>
  <si>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</si>
  <si>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</si>
  <si>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</si>
  <si>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</si>
  <si>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</si>
  <si>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</si>
  <si>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</si>
  <si>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</si>
  <si>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</si>
  <si>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</si>
  <si>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</si>
  <si>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</si>
  <si>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</si>
  <si>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</si>
  <si>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</si>
  <si>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</si>
  <si>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</si>
  <si>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</si>
  <si>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</si>
  <si>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</si>
  <si>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</si>
  <si>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</si>
  <si>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</si>
  <si>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</si>
  <si>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</si>
  <si>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</si>
  <si>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</si>
  <si>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</si>
  <si>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</si>
  <si>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</si>
  <si>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</si>
  <si>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</si>
  <si>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</si>
  <si>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</si>
  <si>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</si>
  <si>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</si>
  <si>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</si>
  <si>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</si>
  <si>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</si>
  <si>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</si>
  <si>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</si>
  <si>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</si>
  <si>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</si>
  <si>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</si>
  <si>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</si>
  <si>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</si>
  <si>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</si>
  <si>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</si>
  <si>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</si>
  <si>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</si>
  <si>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</si>
  <si>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</si>
  <si>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</si>
  <si>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</si>
  <si>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</si>
  <si>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</si>
  <si>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</si>
  <si>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</si>
  <si>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</si>
  <si>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</si>
  <si>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</si>
  <si>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</si>
  <si>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</si>
  <si>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</si>
  <si>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</si>
  <si>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</si>
  <si>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</si>
  <si>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</si>
  <si>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</si>
  <si>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</si>
  <si>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</si>
  <si>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</si>
  <si>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</si>
  <si>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</si>
  <si>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</si>
  <si>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</si>
  <si>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</si>
  <si>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</si>
  <si>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</si>
  <si>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</si>
  <si>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</si>
  <si>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</si>
  <si>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</si>
  <si>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</si>
  <si>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</si>
  <si>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</si>
  <si>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</si>
  <si>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</si>
  <si>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</si>
  <si>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</si>
  <si>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</si>
  <si>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</si>
  <si>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</si>
  <si>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</si>
  <si>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</si>
  <si>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</si>
  <si>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</si>
  <si>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</si>
  <si>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</si>
  <si>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</si>
  <si>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</si>
  <si>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</si>
  <si>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</si>
  <si>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</si>
  <si>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</si>
  <si>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</si>
  <si>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</si>
  <si>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</si>
  <si>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</si>
  <si>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</si>
  <si>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</si>
  <si>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</si>
  <si>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</si>
  <si>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</si>
  <si>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</si>
  <si>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</si>
  <si>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</si>
  <si>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</si>
  <si>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</si>
  <si>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</si>
  <si>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</si>
  <si>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</si>
  <si>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</si>
  <si>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</si>
  <si>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</si>
  <si>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</si>
  <si>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</si>
  <si>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</si>
  <si>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</si>
  <si>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</si>
  <si>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</si>
  <si>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</si>
  <si>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</si>
  <si>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</si>
  <si>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</si>
  <si>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</si>
  <si>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</si>
  <si>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</si>
  <si>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富山県砺波市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</si>
  <si>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</si>
  <si>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</si>
  <si>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</si>
  <si>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</si>
  <si>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</si>
  <si>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</si>
  <si>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</si>
  <si>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</si>
  <si>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</si>
  <si>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</si>
  <si>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</si>
  <si>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</si>
  <si>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</si>
  <si>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</si>
  <si>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</si>
  <si>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</si>
  <si>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</si>
  <si>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</si>
  <si>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</si>
  <si>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</si>
  <si>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</si>
  <si>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</si>
  <si>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</si>
  <si>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</si>
  <si>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</si>
  <si>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</si>
  <si>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</si>
  <si>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</si>
  <si>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</si>
  <si>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</si>
  <si>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</si>
  <si>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</si>
  <si>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</si>
  <si>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</si>
  <si>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</si>
  <si>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</si>
  <si>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</si>
  <si>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砺波市水道事業</t>
    <phoneticPr fontId="5"/>
  </si>
  <si>
    <t>法適用企業</t>
    <phoneticPr fontId="5"/>
  </si>
  <si>
    <t>砺波市工業用水道事業</t>
    <phoneticPr fontId="5"/>
  </si>
  <si>
    <t>砺波市下水道事業</t>
    <phoneticPr fontId="5"/>
  </si>
  <si>
    <t>砺波市病院事業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</si>
  <si>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</si>
  <si>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</si>
  <si>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</si>
  <si>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</si>
  <si>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</si>
  <si>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</si>
  <si>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</si>
  <si>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</si>
  <si>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</si>
  <si>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</si>
  <si>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</si>
  <si>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</si>
  <si>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</si>
  <si>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</si>
  <si>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</si>
  <si>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</si>
  <si>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</si>
  <si>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</si>
  <si>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</si>
  <si>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</si>
  <si>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</si>
  <si>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</si>
  <si>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</si>
  <si>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</si>
  <si>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</si>
  <si>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</si>
  <si>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</si>
  <si>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</si>
  <si>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</si>
  <si>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</si>
  <si>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</si>
  <si>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</si>
  <si>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</si>
  <si>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</si>
  <si>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</si>
  <si>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</si>
  <si>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</si>
  <si>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</si>
  <si>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</si>
  <si>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</si>
  <si>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</si>
  <si>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</si>
  <si>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</si>
  <si>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</si>
  <si>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</si>
  <si>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</si>
  <si>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</si>
  <si>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</si>
  <si>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</si>
  <si>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</si>
  <si>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</si>
  <si>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</si>
  <si>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</si>
  <si>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</si>
  <si>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</si>
  <si>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</si>
  <si>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</si>
  <si>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</si>
  <si>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</si>
  <si>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</si>
  <si>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</si>
  <si>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</si>
  <si>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砺波市下水道事業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</si>
  <si>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</si>
  <si>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</si>
  <si>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砺波市病院事業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</si>
  <si>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</si>
  <si>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砺波市工業用水道事業</t>
    <phoneticPr fontId="5"/>
  </si>
  <si>
    <t>(Ｆ)</t>
    <phoneticPr fontId="5"/>
  </si>
  <si>
    <t>砺波市水道事業</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</si>
  <si>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</si>
  <si>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</si>
  <si>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</si>
  <si>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</si>
  <si>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</si>
  <si>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</si>
  <si>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</si>
  <si>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</si>
  <si>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</si>
  <si>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</si>
  <si>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</si>
  <si>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</si>
  <si>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</si>
  <si>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</si>
  <si>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</si>
  <si>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</si>
  <si>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</si>
  <si>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</si>
  <si>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</si>
  <si>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</si>
  <si>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</si>
  <si>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</si>
  <si>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</si>
  <si>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</si>
  <si>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</si>
  <si>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</si>
  <si>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</si>
  <si>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</si>
  <si>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</si>
  <si>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</si>
  <si>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</si>
  <si>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</si>
  <si>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</si>
  <si>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</si>
  <si>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</si>
  <si>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</si>
  <si>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</si>
  <si>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</si>
  <si>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</si>
  <si>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</si>
  <si>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</si>
  <si>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</si>
  <si>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</si>
  <si>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</si>
  <si>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</si>
  <si>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</si>
  <si>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</si>
  <si>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</si>
  <si>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</si>
  <si>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</si>
  <si>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</si>
  <si>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</si>
  <si>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</si>
  <si>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</si>
  <si>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</si>
  <si>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</si>
  <si>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</si>
  <si>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</si>
  <si>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</si>
  <si>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</si>
  <si>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</si>
  <si>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</si>
  <si>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</si>
  <si>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</si>
  <si>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</si>
  <si>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</si>
  <si>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</si>
  <si>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</si>
  <si>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</si>
  <si>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</si>
  <si>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</si>
  <si>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</si>
  <si>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</si>
  <si>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</si>
  <si>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</si>
  <si>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</si>
  <si>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</si>
  <si>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</si>
  <si>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</si>
  <si>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</si>
  <si>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</si>
  <si>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</si>
  <si>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</si>
  <si>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</si>
  <si>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</si>
  <si>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</si>
  <si>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</si>
  <si>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</si>
  <si>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</si>
  <si>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1.00</t>
  </si>
  <si>
    <t>▲ 1.39</t>
  </si>
  <si>
    <t>▲ 3.73</t>
  </si>
  <si>
    <t>砺波市病院事業</t>
  </si>
  <si>
    <t>砺波市水道事業</t>
  </si>
  <si>
    <t>一般会計</t>
  </si>
  <si>
    <t>砺波市下水道事業</t>
  </si>
  <si>
    <t>国民健康保険事業特別会計</t>
  </si>
  <si>
    <t>砺波市工業用水道事業</t>
  </si>
  <si>
    <t>後期高齢者医療事業特別会計</t>
  </si>
  <si>
    <t>霊苑事業特別会計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</si>
  <si>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</si>
  <si>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</si>
  <si>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</si>
  <si>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</si>
  <si>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</si>
  <si>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</si>
  <si>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</si>
  <si>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</si>
  <si>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砺波市土地開発公社</t>
    <rPh sb="0" eb="3">
      <t>トナミシ</t>
    </rPh>
    <rPh sb="3" eb="5">
      <t>トチ</t>
    </rPh>
    <rPh sb="5" eb="7">
      <t>カイハツ</t>
    </rPh>
    <rPh sb="7" eb="9">
      <t>コウシャ</t>
    </rPh>
    <phoneticPr fontId="5"/>
  </si>
  <si>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</si>
  <si>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</si>
  <si>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エフエムとなみ</t>
  </si>
  <si>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</si>
  <si>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</si>
  <si>
    <t>庄川泉源株式会社</t>
  </si>
  <si>
    <t>-</t>
    <phoneticPr fontId="2"/>
  </si>
  <si>
    <t>砺波広域圏事務組合（一般会計）</t>
    <rPh sb="0" eb="2">
      <t>トナミ</t>
    </rPh>
    <rPh sb="2" eb="5">
      <t>コウイキケン</t>
    </rPh>
    <rPh sb="5" eb="7">
      <t>ジム</t>
    </rPh>
    <rPh sb="7" eb="9">
      <t>クミアイ</t>
    </rPh>
    <rPh sb="10" eb="12">
      <t>イッパン</t>
    </rPh>
    <rPh sb="12" eb="14">
      <t>カイケイ</t>
    </rPh>
    <phoneticPr fontId="5"/>
  </si>
  <si>
    <t>砺波広域圏事務組合（水道事業会計）</t>
  </si>
  <si>
    <t>砺波地方衛生施設組合（一般会計）</t>
  </si>
  <si>
    <t>富山県市町村総合事務組合（一般会計）</t>
  </si>
  <si>
    <t>富山県市町村会館管理組合（一般会計）</t>
  </si>
  <si>
    <t>庄川水害予防組合（一般会計）</t>
    <rPh sb="0" eb="2">
      <t>ショウガワ</t>
    </rPh>
    <rPh sb="2" eb="4">
      <t>スイガイ</t>
    </rPh>
    <rPh sb="4" eb="6">
      <t>ヨボウ</t>
    </rPh>
    <rPh sb="6" eb="8">
      <t>クミアイ</t>
    </rPh>
    <rPh sb="9" eb="11">
      <t>イッパン</t>
    </rPh>
    <rPh sb="11" eb="13">
      <t>カイケイ</t>
    </rPh>
    <phoneticPr fontId="5"/>
  </si>
  <si>
    <t>砺波地方介護保険組合（一般会計）</t>
  </si>
  <si>
    <t>砺波地方介護保険組合（介護保険特別会計）</t>
  </si>
  <si>
    <t>砺波地方介護保険組合（養護老人ホーム楽寿荘事業特別会計）</t>
  </si>
  <si>
    <t>富山県後期高齢者医療広域連合（一般会計）</t>
  </si>
  <si>
    <t>富山県後期高齢者医療広域連合（後期高齢者医療事業特別会計）</t>
  </si>
  <si>
    <t>砺波地域消防組合（一般会計）</t>
    <rPh sb="0" eb="2">
      <t>トナミ</t>
    </rPh>
    <rPh sb="2" eb="4">
      <t>チイキ</t>
    </rPh>
    <rPh sb="4" eb="6">
      <t>ショウボウ</t>
    </rPh>
    <rPh sb="6" eb="8">
      <t>クミアイ</t>
    </rPh>
    <rPh sb="9" eb="11">
      <t>イッパン</t>
    </rPh>
    <rPh sb="11" eb="13">
      <t>カイケイ</t>
    </rPh>
    <phoneticPr fontId="5"/>
  </si>
  <si>
    <t>合併振興基金</t>
    <rPh sb="0" eb="6">
      <t>ガッペイシンコウキキン</t>
    </rPh>
    <phoneticPr fontId="5"/>
  </si>
  <si>
    <t>庁舎整備基金</t>
    <rPh sb="0" eb="2">
      <t>チョウシャ</t>
    </rPh>
    <rPh sb="2" eb="6">
      <t>セイビキキン</t>
    </rPh>
    <phoneticPr fontId="5"/>
  </si>
  <si>
    <t>地域福祉基金</t>
    <rPh sb="0" eb="6">
      <t>チイキフクシキキン</t>
    </rPh>
    <phoneticPr fontId="5"/>
  </si>
  <si>
    <t>公共施設維持管理基金</t>
    <rPh sb="0" eb="4">
      <t>コウキョウシセツ</t>
    </rPh>
    <rPh sb="4" eb="10">
      <t>イジカンリキキン</t>
    </rPh>
    <phoneticPr fontId="5"/>
  </si>
  <si>
    <t>高齢化社会対策事業基金</t>
    <rPh sb="0" eb="3">
      <t>コウレイカ</t>
    </rPh>
    <rPh sb="3" eb="5">
      <t>シャカイ</t>
    </rPh>
    <rPh sb="5" eb="7">
      <t>タイサク</t>
    </rPh>
    <rPh sb="7" eb="9">
      <t>ジギョウ</t>
    </rPh>
    <rPh sb="9" eb="11">
      <t>キキン</t>
    </rPh>
    <phoneticPr fontId="29"/>
  </si>
  <si>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</si>
  <si>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</si>
  <si>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</si>
  <si>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</si>
  <si>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類似団体と比べて将来負担比率が8.4ポイント高く、有形固定資産減価償却率が0.5ポイント高くなっている。
　現在の公共施設を継続して更新することは、将来負担比率の増加につながるため、今後の修繕改修については、公共施設等総合管理計画や個別施設計画に基づき、公共施設の統廃合を検討するとともに、更新すべき施設においては計画的な修繕改修に努める。また、継続する公共施設において、将来の大規模更新事業を見込むものについては、予め基金を積み立てていくなど、将来への負担が軽減されるよう努める。</t>
    <rPh sb="23" eb="24">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</si>
  <si>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</si>
  <si>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</si>
  <si>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</si>
  <si>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</si>
  <si>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</si>
  <si>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</si>
  <si>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類似団体と比べて将来負担比率が8.4ポイント高く、実質公債費比率が4.3ポイント高くなっている。負担軽減のため、新規事業については精査・事業選択に努める。
　小中学校の耐震改修事業や国営附帯事業等のやむを得ないもの以外は着手を遅らせる、総合計画実施計画策定において事業を精査するなど、事業の選択や延伸を行ってきた結果、実質公債費比率は減少傾向であったが、平成30年度以降は耐震改修事業の元利償還が本格的に開始するため増加しており、今後令和4年度をピークに減少を見込むもの。
　将来負担比率については、地方債現在高の減少や交付税算定がある地方債の借入れにより低い水準を維持している。</t>
    <rPh sb="24" eb="25">
      <t>タカ</t>
    </rPh>
    <rPh sb="217" eb="219">
      <t>コンゴ</t>
    </rPh>
    <rPh sb="219" eb="221">
      <t>レイワ</t>
    </rPh>
    <rPh sb="222" eb="224">
      <t>ネンド</t>
    </rPh>
    <rPh sb="229" eb="231">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</si>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</sst>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981-4A53-96BA-58B074AEFE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82133</c:v>
                </c:pt>
                <c:pt idx="1">
                  <c:v>47447</c:v>
                </c:pt>
                <c:pt idx="2">
                  <c:v>57440</c:v>
                </c:pt>
                <c:pt idx="3">
                  <c:v>47141</c:v>
                </c:pt>
                <c:pt idx="4">
                  <c:v>69052</c:v>
                </c:pt>
              </c:numCache>
            </c:numRef>
          </c:val>
          <c:smooth val="0"/>
          <c:extLst>
            <c:ext xmlns:c16="http://schemas.microsoft.com/office/drawing/2014/chart" uri="{C3380CC4-5D6E-409C-BE32-E72D297353CC}">
              <c16:uniqueId val="{00000001-9981-4A53-96BA-58B074AEFE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12.85</c:v>
                </c:pt>
                <c:pt idx="1">
                  <c:v>11.4</c:v>
                </c:pt>
                <c:pt idx="2">
                  <c:v>11.43</c:v>
                </c:pt>
                <c:pt idx="3">
                  <c:v>7.83</c:v>
                </c:pt>
                <c:pt idx="4">
                  <c:v>11.02</c:v>
                </c:pt>
              </c:numCache>
            </c:numRef>
          </c:val>
          <c:extLst>
            <c:ext xmlns:c16="http://schemas.microsoft.com/office/drawing/2014/chart" uri="{C3380CC4-5D6E-409C-BE32-E72D297353CC}">
              <c16:uniqueId val="{00000000-AC57-44CB-A9B4-834BBEECE6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20.09</c:v>
                </c:pt>
                <c:pt idx="1">
                  <c:v>20.05</c:v>
                </c:pt>
                <c:pt idx="2">
                  <c:v>19.899999999999999</c:v>
                </c:pt>
                <c:pt idx="3">
                  <c:v>20.13</c:v>
                </c:pt>
                <c:pt idx="4">
                  <c:v>19.649999999999999</c:v>
                </c:pt>
              </c:numCache>
            </c:numRef>
          </c:val>
          <c:extLst>
            <c:ext xmlns:c16="http://schemas.microsoft.com/office/drawing/2014/chart" uri="{C3380CC4-5D6E-409C-BE32-E72D297353CC}">
              <c16:uniqueId val="{00000001-AC57-44CB-A9B4-834BBEECE6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c:v>
                </c:pt>
                <c:pt idx="1">
                  <c:v>-1.39</c:v>
                </c:pt>
                <c:pt idx="2">
                  <c:v>0.12</c:v>
                </c:pt>
                <c:pt idx="3">
                  <c:v>-3.73</c:v>
                </c:pt>
                <c:pt idx="4">
                  <c:v>3.38</c:v>
                </c:pt>
              </c:numCache>
            </c:numRef>
          </c:val>
          <c:smooth val="0"/>
          <c:extLst>
            <c:ext xmlns:c16="http://schemas.microsoft.com/office/drawing/2014/chart" uri="{C3380CC4-5D6E-409C-BE32-E72D297353CC}">
              <c16:uniqueId val="{00000002-AC57-44CB-A9B4-834BBEECE6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0.34</c:v>
                </c:pt>
                <c:pt idx="4">
                  <c:v>#N/A</c:v>
                </c:pt>
                <c:pt idx="5">
                  <c:v>0.1</c:v>
                </c:pt>
                <c:pt idx="6">
                  <c:v>#N/A</c:v>
                </c:pt>
                <c:pt idx="7">
                  <c:v>1.22</c:v>
                </c:pt>
                <c:pt idx="8">
                  <c:v>0</c:v>
                </c:pt>
                <c:pt idx="9">
                  <c:v>0</c:v>
                </c:pt>
              </c:numCache>
            </c:numRef>
          </c:val>
          <c:extLst>
            <c:ext xmlns:c16="http://schemas.microsoft.com/office/drawing/2014/chart" uri="{C3380CC4-5D6E-409C-BE32-E72D297353CC}">
              <c16:uniqueId val="{00000000-652E-4047-BD29-4881B14CB4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2E-4047-BD29-4881B14CB4EE}"/>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2-652E-4047-BD29-4881B14CB4E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652E-4047-BD29-4881B14CB4EE}"/>
            </c:ext>
          </c:extLst>
        </c:ser>
        <c:ser>
          <c:idx val="4"/>
          <c:order val="4"/>
          <c:tx>
            <c:strRef>
              <c:f>データシート!$A$31</c:f>
              <c:strCache>
                <c:ptCount val="1"/>
                <c:pt idx="0">
                  <c:v>砺波市工業用水道事業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0.37</c:v>
                </c:pt>
                <c:pt idx="4">
                  <c:v>#N/A</c:v>
                </c:pt>
                <c:pt idx="5">
                  <c:v>0.37</c:v>
                </c:pt>
                <c:pt idx="6">
                  <c:v>#N/A</c:v>
                </c:pt>
                <c:pt idx="7">
                  <c:v>0.38</c:v>
                </c:pt>
                <c:pt idx="8">
                  <c:v>#N/A</c:v>
                </c:pt>
                <c:pt idx="9">
                  <c:v>0.39</c:v>
                </c:pt>
              </c:numCache>
            </c:numRef>
          </c:val>
          <c:extLst>
            <c:ext xmlns:c16="http://schemas.microsoft.com/office/drawing/2014/chart" uri="{C3380CC4-5D6E-409C-BE32-E72D297353CC}">
              <c16:uniqueId val="{00000004-652E-4047-BD29-4881B14CB4E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2.04</c:v>
                </c:pt>
                <c:pt idx="2">
                  <c:v>#N/A</c:v>
                </c:pt>
                <c:pt idx="3">
                  <c:v>1.23</c:v>
                </c:pt>
                <c:pt idx="4">
                  <c:v>#N/A</c:v>
                </c:pt>
                <c:pt idx="5">
                  <c:v>0.68</c:v>
                </c:pt>
                <c:pt idx="6">
                  <c:v>#N/A</c:v>
                </c:pt>
                <c:pt idx="7">
                  <c:v>0.44</c:v>
                </c:pt>
                <c:pt idx="8">
                  <c:v>#N/A</c:v>
                </c:pt>
                <c:pt idx="9">
                  <c:v>0.7</c:v>
                </c:pt>
              </c:numCache>
            </c:numRef>
          </c:val>
          <c:extLst>
            <c:ext xmlns:c16="http://schemas.microsoft.com/office/drawing/2014/chart" uri="{C3380CC4-5D6E-409C-BE32-E72D297353CC}">
              <c16:uniqueId val="{00000005-652E-4047-BD29-4881B14CB4EE}"/>
            </c:ext>
          </c:extLst>
        </c:ser>
        <c:ser>
          <c:idx val="6"/>
          <c:order val="6"/>
          <c:tx>
            <c:strRef>
              <c:f>データシート!$A$33</c:f>
              <c:strCache>
                <c:ptCount val="1"/>
                <c:pt idx="0">
                  <c:v>砺波市下水道事業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5.43</c:v>
                </c:pt>
              </c:numCache>
            </c:numRef>
          </c:val>
          <c:extLst>
            <c:ext xmlns:c16="http://schemas.microsoft.com/office/drawing/2014/chart" uri="{C3380CC4-5D6E-409C-BE32-E72D297353CC}">
              <c16:uniqueId val="{00000006-652E-4047-BD29-4881B14CB4E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12.82</c:v>
                </c:pt>
                <c:pt idx="2">
                  <c:v>#N/A</c:v>
                </c:pt>
                <c:pt idx="3">
                  <c:v>11.38</c:v>
                </c:pt>
                <c:pt idx="4">
                  <c:v>#N/A</c:v>
                </c:pt>
                <c:pt idx="5">
                  <c:v>11.42</c:v>
                </c:pt>
                <c:pt idx="6">
                  <c:v>#N/A</c:v>
                </c:pt>
                <c:pt idx="7">
                  <c:v>7.82</c:v>
                </c:pt>
                <c:pt idx="8">
                  <c:v>#N/A</c:v>
                </c:pt>
                <c:pt idx="9">
                  <c:v>11</c:v>
                </c:pt>
              </c:numCache>
            </c:numRef>
          </c:val>
          <c:extLst>
            <c:ext xmlns:c16="http://schemas.microsoft.com/office/drawing/2014/chart" uri="{C3380CC4-5D6E-409C-BE32-E72D297353CC}">
              <c16:uniqueId val="{00000007-652E-4047-BD29-4881B14CB4EE}"/>
            </c:ext>
          </c:extLst>
        </c:ser>
        <c:ser>
          <c:idx val="8"/>
          <c:order val="8"/>
          <c:tx>
            <c:strRef>
              <c:f>データシート!$A$35</c:f>
              <c:strCache>
                <c:ptCount val="1"/>
                <c:pt idx="0">
                  <c:v>砺波市水道事業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12.69</c:v>
                </c:pt>
                <c:pt idx="2">
                  <c:v>#N/A</c:v>
                </c:pt>
                <c:pt idx="3">
                  <c:v>14.08</c:v>
                </c:pt>
                <c:pt idx="4">
                  <c:v>#N/A</c:v>
                </c:pt>
                <c:pt idx="5">
                  <c:v>13.92</c:v>
                </c:pt>
                <c:pt idx="6">
                  <c:v>#N/A</c:v>
                </c:pt>
                <c:pt idx="7">
                  <c:v>14.44</c:v>
                </c:pt>
                <c:pt idx="8">
                  <c:v>#N/A</c:v>
                </c:pt>
                <c:pt idx="9">
                  <c:v>14.46</c:v>
                </c:pt>
              </c:numCache>
            </c:numRef>
          </c:val>
          <c:extLst>
            <c:ext xmlns:c16="http://schemas.microsoft.com/office/drawing/2014/chart" uri="{C3380CC4-5D6E-409C-BE32-E72D297353CC}">
              <c16:uniqueId val="{00000008-652E-4047-BD29-4881B14CB4EE}"/>
            </c:ext>
          </c:extLst>
        </c:ser>
        <c:ser>
          <c:idx val="9"/>
          <c:order val="9"/>
          <c:tx>
            <c:strRef>
              <c:f>データシート!$A$36</c:f>
              <c:strCache>
                <c:ptCount val="1"/>
                <c:pt idx="0">
                  <c:v>砺波市病院事業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13.07</c:v>
                </c:pt>
                <c:pt idx="2">
                  <c:v>#N/A</c:v>
                </c:pt>
                <c:pt idx="3">
                  <c:v>13.77</c:v>
                </c:pt>
                <c:pt idx="4">
                  <c:v>#N/A</c:v>
                </c:pt>
                <c:pt idx="5">
                  <c:v>14.4</c:v>
                </c:pt>
                <c:pt idx="6">
                  <c:v>#N/A</c:v>
                </c:pt>
                <c:pt idx="7">
                  <c:v>14.51</c:v>
                </c:pt>
                <c:pt idx="8">
                  <c:v>#N/A</c:v>
                </c:pt>
                <c:pt idx="9">
                  <c:v>17.8</c:v>
                </c:pt>
              </c:numCache>
            </c:numRef>
          </c:val>
          <c:extLst>
            <c:ext xmlns:c16="http://schemas.microsoft.com/office/drawing/2014/chart" uri="{C3380CC4-5D6E-409C-BE32-E72D297353CC}">
              <c16:uniqueId val="{00000009-652E-4047-BD29-4881B14CB4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2803</c:v>
                </c:pt>
                <c:pt idx="5">
                  <c:v>2809</c:v>
                </c:pt>
                <c:pt idx="8">
                  <c:v>2809</c:v>
                </c:pt>
                <c:pt idx="11">
                  <c:v>2847</c:v>
                </c:pt>
                <c:pt idx="14">
                  <c:v>2835</c:v>
                </c:pt>
              </c:numCache>
            </c:numRef>
          </c:val>
          <c:extLst>
            <c:ext xmlns:c16="http://schemas.microsoft.com/office/drawing/2014/chart" uri="{C3380CC4-5D6E-409C-BE32-E72D297353CC}">
              <c16:uniqueId val="{00000000-0A77-4173-8B44-9665C16433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77-4173-8B44-9665C16433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c:v>
                </c:pt>
                <c:pt idx="3">
                  <c:v>31</c:v>
                </c:pt>
                <c:pt idx="6">
                  <c:v>25</c:v>
                </c:pt>
                <c:pt idx="9">
                  <c:v>26</c:v>
                </c:pt>
                <c:pt idx="12">
                  <c:v>26</c:v>
                </c:pt>
              </c:numCache>
            </c:numRef>
          </c:val>
          <c:extLst>
            <c:ext xmlns:c16="http://schemas.microsoft.com/office/drawing/2014/chart" uri="{C3380CC4-5D6E-409C-BE32-E72D297353CC}">
              <c16:uniqueId val="{00000002-0A77-4173-8B44-9665C16433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61</c:v>
                </c:pt>
                <c:pt idx="6">
                  <c:v>63</c:v>
                </c:pt>
                <c:pt idx="9">
                  <c:v>74</c:v>
                </c:pt>
                <c:pt idx="12">
                  <c:v>79</c:v>
                </c:pt>
              </c:numCache>
            </c:numRef>
          </c:val>
          <c:extLst>
            <c:ext xmlns:c16="http://schemas.microsoft.com/office/drawing/2014/chart" uri="{C3380CC4-5D6E-409C-BE32-E72D297353CC}">
              <c16:uniqueId val="{00000003-0A77-4173-8B44-9665C16433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1361</c:v>
                </c:pt>
                <c:pt idx="3">
                  <c:v>1285</c:v>
                </c:pt>
                <c:pt idx="6">
                  <c:v>1340</c:v>
                </c:pt>
                <c:pt idx="9">
                  <c:v>1325</c:v>
                </c:pt>
                <c:pt idx="12">
                  <c:v>1437</c:v>
                </c:pt>
              </c:numCache>
            </c:numRef>
          </c:val>
          <c:extLst>
            <c:ext xmlns:c16="http://schemas.microsoft.com/office/drawing/2014/chart" uri="{C3380CC4-5D6E-409C-BE32-E72D297353CC}">
              <c16:uniqueId val="{00000004-0A77-4173-8B44-9665C16433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77-4173-8B44-9665C16433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77-4173-8B44-9665C16433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2621</c:v>
                </c:pt>
                <c:pt idx="3">
                  <c:v>2652</c:v>
                </c:pt>
                <c:pt idx="6">
                  <c:v>2752</c:v>
                </c:pt>
                <c:pt idx="9">
                  <c:v>2791</c:v>
                </c:pt>
                <c:pt idx="12">
                  <c:v>2787</c:v>
                </c:pt>
              </c:numCache>
            </c:numRef>
          </c:val>
          <c:extLst>
            <c:ext xmlns:c16="http://schemas.microsoft.com/office/drawing/2014/chart" uri="{C3380CC4-5D6E-409C-BE32-E72D297353CC}">
              <c16:uniqueId val="{00000007-0A77-4173-8B44-9665C16433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1274</c:v>
                </c:pt>
                <c:pt idx="2">
                  <c:v>#N/A</c:v>
                </c:pt>
                <c:pt idx="3">
                  <c:v>#N/A</c:v>
                </c:pt>
                <c:pt idx="4">
                  <c:v>1220</c:v>
                </c:pt>
                <c:pt idx="5">
                  <c:v>#N/A</c:v>
                </c:pt>
                <c:pt idx="6">
                  <c:v>#N/A</c:v>
                </c:pt>
                <c:pt idx="7">
                  <c:v>1371</c:v>
                </c:pt>
                <c:pt idx="8">
                  <c:v>#N/A</c:v>
                </c:pt>
                <c:pt idx="9">
                  <c:v>#N/A</c:v>
                </c:pt>
                <c:pt idx="10">
                  <c:v>1369</c:v>
                </c:pt>
                <c:pt idx="11">
                  <c:v>#N/A</c:v>
                </c:pt>
                <c:pt idx="12">
                  <c:v>#N/A</c:v>
                </c:pt>
                <c:pt idx="13">
                  <c:v>1494</c:v>
                </c:pt>
                <c:pt idx="14">
                  <c:v>#N/A</c:v>
                </c:pt>
              </c:numCache>
            </c:numRef>
          </c:val>
          <c:smooth val="0"/>
          <c:extLst>
            <c:ext xmlns:c16="http://schemas.microsoft.com/office/drawing/2014/chart" uri="{C3380CC4-5D6E-409C-BE32-E72D297353CC}">
              <c16:uniqueId val="{00000008-0A77-4173-8B44-9665C16433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32041</c:v>
                </c:pt>
                <c:pt idx="5">
                  <c:v>31052</c:v>
                </c:pt>
                <c:pt idx="8">
                  <c:v>30979</c:v>
                </c:pt>
                <c:pt idx="11">
                  <c:v>29868</c:v>
                </c:pt>
                <c:pt idx="14">
                  <c:v>29474</c:v>
                </c:pt>
              </c:numCache>
            </c:numRef>
          </c:val>
          <c:extLst>
            <c:ext xmlns:c16="http://schemas.microsoft.com/office/drawing/2014/chart" uri="{C3380CC4-5D6E-409C-BE32-E72D297353CC}">
              <c16:uniqueId val="{00000000-4C0F-4520-AE85-97DEA48FD5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372</c:v>
                </c:pt>
                <c:pt idx="5">
                  <c:v>304</c:v>
                </c:pt>
                <c:pt idx="8">
                  <c:v>247</c:v>
                </c:pt>
                <c:pt idx="11">
                  <c:v>216</c:v>
                </c:pt>
                <c:pt idx="14">
                  <c:v>199</c:v>
                </c:pt>
              </c:numCache>
            </c:numRef>
          </c:val>
          <c:extLst>
            <c:ext xmlns:c16="http://schemas.microsoft.com/office/drawing/2014/chart" uri="{C3380CC4-5D6E-409C-BE32-E72D297353CC}">
              <c16:uniqueId val="{00000001-4C0F-4520-AE85-97DEA48FD5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5565</c:v>
                </c:pt>
                <c:pt idx="5">
                  <c:v>6014</c:v>
                </c:pt>
                <c:pt idx="8">
                  <c:v>6360</c:v>
                </c:pt>
                <c:pt idx="11">
                  <c:v>6583</c:v>
                </c:pt>
                <c:pt idx="14">
                  <c:v>6538</c:v>
                </c:pt>
              </c:numCache>
            </c:numRef>
          </c:val>
          <c:extLst>
            <c:ext xmlns:c16="http://schemas.microsoft.com/office/drawing/2014/chart" uri="{C3380CC4-5D6E-409C-BE32-E72D297353CC}">
              <c16:uniqueId val="{00000002-4C0F-4520-AE85-97DEA48FD5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0F-4520-AE85-97DEA48FD5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0F-4520-AE85-97DEA48FD5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0F-4520-AE85-97DEA48FD5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543</c:v>
                </c:pt>
                <c:pt idx="3">
                  <c:v>467</c:v>
                </c:pt>
                <c:pt idx="6">
                  <c:v>547</c:v>
                </c:pt>
                <c:pt idx="9">
                  <c:v>646</c:v>
                </c:pt>
                <c:pt idx="12">
                  <c:v>865</c:v>
                </c:pt>
              </c:numCache>
            </c:numRef>
          </c:val>
          <c:extLst>
            <c:ext xmlns:c16="http://schemas.microsoft.com/office/drawing/2014/chart" uri="{C3380CC4-5D6E-409C-BE32-E72D297353CC}">
              <c16:uniqueId val="{00000006-4C0F-4520-AE85-97DEA48FD5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386</c:v>
                </c:pt>
                <c:pt idx="3">
                  <c:v>469</c:v>
                </c:pt>
                <c:pt idx="6">
                  <c:v>642</c:v>
                </c:pt>
                <c:pt idx="9">
                  <c:v>632</c:v>
                </c:pt>
                <c:pt idx="12">
                  <c:v>956</c:v>
                </c:pt>
              </c:numCache>
            </c:numRef>
          </c:val>
          <c:extLst>
            <c:ext xmlns:c16="http://schemas.microsoft.com/office/drawing/2014/chart" uri="{C3380CC4-5D6E-409C-BE32-E72D297353CC}">
              <c16:uniqueId val="{00000007-4C0F-4520-AE85-97DEA48FD5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14864</c:v>
                </c:pt>
                <c:pt idx="3">
                  <c:v>14522</c:v>
                </c:pt>
                <c:pt idx="6">
                  <c:v>14667</c:v>
                </c:pt>
                <c:pt idx="9">
                  <c:v>14719</c:v>
                </c:pt>
                <c:pt idx="12">
                  <c:v>14368</c:v>
                </c:pt>
              </c:numCache>
            </c:numRef>
          </c:val>
          <c:extLst>
            <c:ext xmlns:c16="http://schemas.microsoft.com/office/drawing/2014/chart" uri="{C3380CC4-5D6E-409C-BE32-E72D297353CC}">
              <c16:uniqueId val="{00000008-4C0F-4520-AE85-97DEA48FD5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489</c:v>
                </c:pt>
                <c:pt idx="3">
                  <c:v>431</c:v>
                </c:pt>
                <c:pt idx="6">
                  <c:v>937</c:v>
                </c:pt>
                <c:pt idx="9">
                  <c:v>912</c:v>
                </c:pt>
                <c:pt idx="12">
                  <c:v>909</c:v>
                </c:pt>
              </c:numCache>
            </c:numRef>
          </c:val>
          <c:extLst>
            <c:ext xmlns:c16="http://schemas.microsoft.com/office/drawing/2014/chart" uri="{C3380CC4-5D6E-409C-BE32-E72D297353CC}">
              <c16:uniqueId val="{00000009-4C0F-4520-AE85-97DEA48FD5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26926</c:v>
                </c:pt>
                <c:pt idx="3">
                  <c:v>26284</c:v>
                </c:pt>
                <c:pt idx="6">
                  <c:v>25867</c:v>
                </c:pt>
                <c:pt idx="9">
                  <c:v>24797</c:v>
                </c:pt>
                <c:pt idx="12">
                  <c:v>24164</c:v>
                </c:pt>
              </c:numCache>
            </c:numRef>
          </c:val>
          <c:extLst>
            <c:ext xmlns:c16="http://schemas.microsoft.com/office/drawing/2014/chart" uri="{C3380CC4-5D6E-409C-BE32-E72D297353CC}">
              <c16:uniqueId val="{0000000A-4C0F-4520-AE85-97DEA48FD5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5230</c:v>
                </c:pt>
                <c:pt idx="2">
                  <c:v>#N/A</c:v>
                </c:pt>
                <c:pt idx="3">
                  <c:v>#N/A</c:v>
                </c:pt>
                <c:pt idx="4">
                  <c:v>4803</c:v>
                </c:pt>
                <c:pt idx="5">
                  <c:v>#N/A</c:v>
                </c:pt>
                <c:pt idx="6">
                  <c:v>#N/A</c:v>
                </c:pt>
                <c:pt idx="7">
                  <c:v>5073</c:v>
                </c:pt>
                <c:pt idx="8">
                  <c:v>#N/A</c:v>
                </c:pt>
                <c:pt idx="9">
                  <c:v>#N/A</c:v>
                </c:pt>
                <c:pt idx="10">
                  <c:v>5041</c:v>
                </c:pt>
                <c:pt idx="11">
                  <c:v>#N/A</c:v>
                </c:pt>
                <c:pt idx="12">
                  <c:v>#N/A</c:v>
                </c:pt>
                <c:pt idx="13">
                  <c:v>5051</c:v>
                </c:pt>
                <c:pt idx="14">
                  <c:v>#N/A</c:v>
                </c:pt>
              </c:numCache>
            </c:numRef>
          </c:val>
          <c:smooth val="0"/>
          <c:extLst>
            <c:ext xmlns:c16="http://schemas.microsoft.com/office/drawing/2014/chart" uri="{C3380CC4-5D6E-409C-BE32-E72D297353CC}">
              <c16:uniqueId val="{0000000B-4C0F-4520-AE85-97DEA48FD5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2711</c:v>
                </c:pt>
                <c:pt idx="1">
                  <c:v>2712</c:v>
                </c:pt>
                <c:pt idx="2">
                  <c:v>2712</c:v>
                </c:pt>
              </c:numCache>
            </c:numRef>
          </c:val>
          <c:extLst>
            <c:ext xmlns:c16="http://schemas.microsoft.com/office/drawing/2014/chart" uri="{C3380CC4-5D6E-409C-BE32-E72D297353CC}">
              <c16:uniqueId val="{00000000-8CCA-4864-9C15-41BED818FF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1721</c:v>
                </c:pt>
                <c:pt idx="1">
                  <c:v>1722</c:v>
                </c:pt>
                <c:pt idx="2">
                  <c:v>1523</c:v>
                </c:pt>
              </c:numCache>
            </c:numRef>
          </c:val>
          <c:extLst>
            <c:ext xmlns:c16="http://schemas.microsoft.com/office/drawing/2014/chart" uri="{C3380CC4-5D6E-409C-BE32-E72D297353CC}">
              <c16:uniqueId val="{00000001-8CCA-4864-9C15-41BED818FF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2579</c:v>
                </c:pt>
                <c:pt idx="1">
                  <c:v>2784</c:v>
                </c:pt>
                <c:pt idx="2">
                  <c:v>2434</c:v>
                </c:pt>
              </c:numCache>
            </c:numRef>
          </c:val>
          <c:extLst>
            <c:ext xmlns:c16="http://schemas.microsoft.com/office/drawing/2014/chart" uri="{C3380CC4-5D6E-409C-BE32-E72D297353CC}">
              <c16:uniqueId val="{00000002-8CCA-4864-9C15-41BED818FF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{9BDCA2E8-C43E-4B4F-84E5-F3A4849F8010}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249-4B30-BCE5-71FC53903A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{9E0C5AF5-3E2D-4B7D-9053-BE4E02865AC0}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49-4B30-BCE5-71FC53903A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{81832C8F-F4F6-4DA6-91C2-9057CE5842E2}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49-4B30-BCE5-71FC53903A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{34308B8E-B4BA-4A38-B772-31FF70BD65E1}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49-4B30-BCE5-71FC53903A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{D05038F7-983E-4F5A-84C6-32ADC1A1C250}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49-4B30-BCE5-71FC53903A6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{E653BF12-7022-4440-ACFB-620B20649C0A}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249-4B30-BCE5-71FC53903A67}"/>
                </c:ext>
              </c:extLst>
            </c:dLbl>
            <c:dLbl>
              <c:idx val="16"/>
              <c:layout>
                <c:manualLayout>
                  <c:x val="-4.037181657557619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{0473A3D0-F679-40A8-9898-EE1DAA408F61}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249-4B30-BCE5-71FC53903A6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{721269CE-FD83-4591-91CA-21BEF7CF8448}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249-4B30-BCE5-71FC53903A67}"/>
                </c:ext>
              </c:extLst>
            </c:dLbl>
            <c:dLbl>
              <c:idx val="32"/>
              <c:layout>
                <c:manualLayout>
                  <c:x val="-2.378913454423037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{2C7AB3C1-C359-4128-B9AA-DE6712044E82}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249-4B30-BCE5-71FC53903A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61.6</c:v>
                </c:pt>
                <c:pt idx="16">
                  <c:v>62.4</c:v>
                </c:pt>
                <c:pt idx="24">
                  <c:v>63.4</c:v>
                </c:pt>
                <c:pt idx="32">
                  <c:v>62.3</c:v>
                </c:pt>
              </c:numCache>
            </c:numRef>
          </c:xVal>
          <c:yVal>
            <c:numRef>
              <c:f>公会計指標分析・財政指標組合せ分析表!$BP$51:$DC$51</c:f>
              <c:numCache>
                <c:formatCode>#,##0.0;"▲ "#,##0.0</c:formatCode>
                <c:ptCount val="40"/>
                <c:pt idx="0">
                  <c:v>48.5</c:v>
                </c:pt>
                <c:pt idx="8">
                  <c:v>44.5</c:v>
                </c:pt>
                <c:pt idx="16">
                  <c:v>46.5</c:v>
                </c:pt>
                <c:pt idx="24">
                  <c:v>47.1</c:v>
                </c:pt>
                <c:pt idx="32">
                  <c:v>45.7</c:v>
                </c:pt>
              </c:numCache>
            </c:numRef>
          </c:yVal>
          <c:smooth val="0"/>
          <c:extLst>
            <c:ext xmlns:c16="http://schemas.microsoft.com/office/drawing/2014/chart" uri="{C3380CC4-5D6E-409C-BE32-E72D297353CC}">
              <c16:uniqueId val="{00000009-9249-4B30-BCE5-71FC53903A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{28EAC303-6203-4956-A5E9-F1BFC9BD272E}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249-4B30-BCE5-71FC53903A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{41CFA57B-447F-479F-98D7-E95E35FCA7E4}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49-4B30-BCE5-71FC53903A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{3298AC9F-D7EE-47FB-9EE8-6EA2A8A54F11}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49-4B30-BCE5-71FC53903A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{318D99D1-CF7A-471A-9FB5-D759844145F8}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49-4B30-BCE5-71FC53903A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{8EDA236D-795F-4054-B2A1-63A9A939FDDC}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49-4B30-BCE5-71FC53903A6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{5DBA344D-599F-4878-A374-FB8591EB2975}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249-4B30-BCE5-71FC53903A6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{5A94B6DF-3EE6-4D23-80EA-7AB601BC7BA1}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249-4B30-BCE5-71FC53903A6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{4BF75B74-BF1B-4D91-8B31-7AC691EB4ACC}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249-4B30-BCE5-71FC53903A6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{D2ED7E91-C5EE-403B-A17A-104B80663F47}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249-4B30-BCE5-71FC53903A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249-4B30-BCE5-71FC53903A67}"/>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{39551FE1-A002-47C4-9C97-F5ECCDC8B3A0}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49-40BB-AD68-CAD067026F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{3E51E9D4-C205-4DE6-B0CD-3A05545B7927}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49-40BB-AD68-CAD067026F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{1D9253E4-BA4F-49A4-AE78-42D025053A92}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49-40BB-AD68-CAD067026F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{228966B3-0D07-4727-8BA3-6D3E2B0FA0E5}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49-40BB-AD68-CAD067026F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{EBE7332B-71E9-4D35-91BA-EC385132F0B2}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49-40BB-AD68-CAD067026F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{0BD5A9B4-D49A-4909-A975-D089F54A22E3}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49-40BB-AD68-CAD067026F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{0F680E43-49FE-4114-8675-D1B82AA0D4AA}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49-40BB-AD68-CAD067026F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{13926E55-C06F-4C5D-866E-437FD8811CDF}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49-40BB-AD68-CAD067026F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{E629A7AB-83C8-4872-A022-0C9CDD39B282}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49-40BB-AD68-CAD067026F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11.4</c:v>
                </c:pt>
                <c:pt idx="16">
                  <c:v>11.9</c:v>
                </c:pt>
                <c:pt idx="24">
                  <c:v>12.2</c:v>
                </c:pt>
                <c:pt idx="32">
                  <c:v>12.9</c:v>
                </c:pt>
              </c:numCache>
            </c:numRef>
          </c:xVal>
          <c:yVal>
            <c:numRef>
              <c:f>公会計指標分析・財政指標組合せ分析表!$BP$73:$DC$73</c:f>
              <c:numCache>
                <c:formatCode>#,##0.0;"▲ "#,##0.0</c:formatCode>
                <c:ptCount val="40"/>
                <c:pt idx="0">
                  <c:v>48.5</c:v>
                </c:pt>
                <c:pt idx="8">
                  <c:v>44.5</c:v>
                </c:pt>
                <c:pt idx="16">
                  <c:v>46.5</c:v>
                </c:pt>
                <c:pt idx="24">
                  <c:v>47.1</c:v>
                </c:pt>
                <c:pt idx="32">
                  <c:v>45.7</c:v>
                </c:pt>
              </c:numCache>
            </c:numRef>
          </c:yVal>
          <c:smooth val="0"/>
          <c:extLst>
            <c:ext xmlns:c16="http://schemas.microsoft.com/office/drawing/2014/chart" uri="{C3380CC4-5D6E-409C-BE32-E72D297353CC}">
              <c16:uniqueId val="{00000009-5D49-40BB-AD68-CAD067026F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{D7DC275E-93C8-4C29-AD2E-9B7AAD798590}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49-40BB-AD68-CAD067026F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{65E54ED5-6B9C-48D2-B31B-17DC0A8F4912}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49-40BB-AD68-CAD067026F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{F9D502FA-4580-4778-9ABE-AB796A230E1F}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49-40BB-AD68-CAD067026F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{72EBA77A-9429-4E7D-AC2B-30727303F50B}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49-40BB-AD68-CAD067026F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{04B1F93C-2CA2-4C63-8DDA-1B37F3CAECC9}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49-40BB-AD68-CAD067026F0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{1C7E212E-B11A-4376-A5DC-54FA1FBBEA58}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49-40BB-AD68-CAD067026F0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{0055ADEA-EC19-45C7-A86C-42DB66BE6E21}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49-40BB-AD68-CAD067026F0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{37EAA7D8-0004-4771-87AF-A4EEC1983AC5}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49-40BB-AD68-CAD067026F0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{4DEF1B7A-D9B6-4D09-A8C8-684108A0462E}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49-40BB-AD68-CAD067026F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D49-40BB-AD68-CAD067026F01}"/>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公営企業債の元利償還金に対する繰入金が増加したことにより、公債費比率の分子は前年度に比べ高くなった。</a:t>
          </a:r>
        </a:p>
        <a:p>
          <a:r>
            <a:rPr kumimoji="1" lang="ja-JP" altLang="en-US" sz="1400">
              <a:latin typeface="ＭＳ ゴシック" pitchFamily="49" charset="-128"/>
              <a:ea typeface="ＭＳ ゴシック" pitchFamily="49" charset="-128"/>
            </a:rPr>
            <a:t>　今後も、新図書館及び新体育センター建設などの大規模事業に係る起債借入による元利償還金が増加する見込みであるため、その他の投資的事業については事業の選択を行い、公債費負担の健全化を図っていく。</a:t>
          </a:r>
        </a:p>
        <a:p>
          <a:r>
            <a:rPr kumimoji="1" lang="ja-JP" altLang="en-US" sz="1400">
              <a:latin typeface="ＭＳ ゴシック" pitchFamily="49" charset="-128"/>
              <a:ea typeface="ＭＳ ゴシック" pitchFamily="49" charset="-128"/>
            </a:rPr>
            <a:t>　また、計画的な市債の借換等により、実質公債費比率の上昇抑制に努める。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組合等負担等見込額及び退職手当負担見込額の増加及び基準財政需要額算入見込額の減少により、将来負担比率の分子は前年度に比べ高くなった。</a:t>
          </a:r>
        </a:p>
        <a:p>
          <a:r>
            <a:rPr kumimoji="1" lang="ja-JP" altLang="en-US" sz="1400">
              <a:latin typeface="ＭＳ ゴシック" pitchFamily="49" charset="-128"/>
              <a:ea typeface="ＭＳ ゴシック" pitchFamily="49" charset="-128"/>
            </a:rPr>
            <a:t>　一般会計等に係る地方債の現在高は、新体育センターや新図書館等の大型施設整備に係る借入を行ったものの、元利償還額が新規借入額を上回ったことから、前年度に比べ低くなっている。</a:t>
          </a:r>
        </a:p>
        <a:p>
          <a:r>
            <a:rPr kumimoji="1" lang="ja-JP" altLang="en-US" sz="1400">
              <a:latin typeface="ＭＳ ゴシック" pitchFamily="49" charset="-128"/>
              <a:ea typeface="ＭＳ ゴシック" pitchFamily="49" charset="-128"/>
            </a:rPr>
            <a:t>　充当可能財源等は前年度に比べ低くなっている。基準財政需要額算入見込額が公債費算入見込額の減等により減少したことが要因である。</a:t>
          </a:r>
        </a:p>
        <a:p>
          <a:r>
            <a:rPr kumimoji="1" lang="ja-JP" altLang="en-US" sz="1400">
              <a:latin typeface="ＭＳ ゴシック" pitchFamily="49" charset="-128"/>
              <a:ea typeface="ＭＳ ゴシック" pitchFamily="49" charset="-128"/>
            </a:rPr>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富山県砺波市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将来的な庁舎整備のための資金を積み立てている「庁舎整備基金」へ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億円、「合併振興基金」から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庁舎整備基金の積み立ては引き続き行っていくものの、減債基金については繰上償還のため令和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年度に取り崩しを予定している。引き続き安定的な財政運営のために一定規模の基金は維持できるように努める。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・合併振興基金：市民の連帯の強化及び地域の振興を図るもの。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・公共施設維持管理基金：行政財産として管理する建物等の修繕及び維持補修に充てるもの。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・高齢化社会対策事業基金：本格的な高齢化社会の到来に備え、福祉活動の推進、快適な生活環境の形成等に充てるもの。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・中小企業新型コロナウイルス感染症対応資金等利子補給金基金：業況が悪化した中小企業に対する利子補給に充てるもの。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・合併振興基金：繰越明許費の財源とした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・中小企業新型コロナウイルス感染症対応資金等利子補給金基金：国の補助金約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庁舎整備基金については、将来的な庁舎整備のために毎年度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億円程度の積み立てを続ける予定である。また令和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年度において、公共施設維持管理基金は保育施設取壊し等に充てるため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利子分を積み立てたことによる増があるものの、積み立てや取り崩しは行っておらず、前年度とほぼ同額を維持している。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これまで、合併算定替えの終了による地方交付税の減や、高齢化の進展による扶助費の増などの将来の財政事情を見越して基金を積み立ててきたが、令和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千万円余の活用を予定している。財政の硬直化を招くことなく安定的な財政運営を行うためにも、引き続き財政の健全化に努め、一定規模の基金残高を維持できるように努める。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従来は繰越金の一部を減債基金に積み立ててきていたが、ここ数年は利子を除く新規の積み立ては出来ていない。また、令和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千万円余の活用を予定している。令和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年度に元利償還額のピークを迎える予定だが、国の動向により、現在見込んでいない起債事業を新規に実施する可能性もあることから、引き続き将来の起債償還に備えて一定規模の基金を維持していきたい。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類似団体と比べて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ポイント、全国平均と比べて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ポイント高い傾向にある。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なお、前年度と比べて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ポイント減少したのは、新砺波図書館整備事業や固定資産台帳の精緻化を実施したためである。</a:t>
          </a:r>
        </a:p>
        <a:p>
          <a:r>
            <a:rPr kumimoji="1" lang="ja-JP" altLang="en-US" sz="1100">
              <a:latin typeface="ＭＳ Ｐゴシック" panose="020B0600070205080204" pitchFamily="50" charset="-128"/>
              <a:ea typeface="ＭＳ Ｐゴシック" panose="020B0600070205080204" pitchFamily="50" charset="-128"/>
            </a:rPr>
            <a:t>　比較的に減価償却が進んでいる状態であり、今後の修繕改修については、公共施設等総合管理計画や個別施設計画に基づき、公共施設の統廃合を検討するとともに、更新すべき施設においては計画的な修繕改修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楕円 82"/>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84" name="有形固定資産減価償却率該当値テキスト"/>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5" name="楕円 84"/>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33655</xdr:rowOff>
    </xdr:to>
    <xdr:cxnSp macro="">
      <xdr:nvCxnSpPr>
        <xdr:cNvPr id="86" name="直線コネクタ 85"/>
        <xdr:cNvCxnSpPr/>
      </xdr:nvCxnSpPr>
      <xdr:spPr>
        <a:xfrm flipV="1">
          <a:off x="4051300" y="625765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87" name="楕円 86"/>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33655</xdr:rowOff>
    </xdr:to>
    <xdr:cxnSp macro="">
      <xdr:nvCxnSpPr>
        <xdr:cNvPr id="88" name="直線コネクタ 87"/>
        <xdr:cNvCxnSpPr/>
      </xdr:nvCxnSpPr>
      <xdr:spPr>
        <a:xfrm>
          <a:off x="3289300" y="626073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98788</xdr:rowOff>
    </xdr:from>
    <xdr:to>
      <xdr:col>11</xdr:col>
      <xdr:colOff>187325</xdr:colOff>
      <xdr:row>32</xdr:row>
      <xdr:rowOff>28938</xdr:rowOff>
    </xdr:to>
    <xdr:sp macro="" textlink="">
      <xdr:nvSpPr>
        <xdr:cNvPr id="89" name="楕円 88"/>
        <xdr:cNvSpPr/>
      </xdr:nvSpPr>
      <xdr:spPr>
        <a:xfrm>
          <a:off x="2476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149588</xdr:rowOff>
    </xdr:from>
    <xdr:to>
      <xdr:col>15</xdr:col>
      <xdr:colOff>136525</xdr:colOff>
      <xdr:row>32</xdr:row>
      <xdr:rowOff>2812</xdr:rowOff>
    </xdr:to>
    <xdr:cxnSp macro="">
      <xdr:nvCxnSpPr>
        <xdr:cNvPr id="90" name="直線コネクタ 89"/>
        <xdr:cNvCxnSpPr/>
      </xdr:nvCxnSpPr>
      <xdr:spPr>
        <a:xfrm>
          <a:off x="2527300" y="623606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37102</xdr:rowOff>
    </xdr:from>
    <xdr:to>
      <xdr:col>7</xdr:col>
      <xdr:colOff>187325</xdr:colOff>
      <xdr:row>31</xdr:row>
      <xdr:rowOff>138702</xdr:rowOff>
    </xdr:to>
    <xdr:sp macro="" textlink="">
      <xdr:nvSpPr>
        <xdr:cNvPr id="91" name="楕円 90"/>
        <xdr:cNvSpPr/>
      </xdr:nvSpPr>
      <xdr:spPr>
        <a:xfrm>
          <a:off x="1714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87902</xdr:rowOff>
    </xdr:from>
    <xdr:to>
      <xdr:col>11</xdr:col>
      <xdr:colOff>136525</xdr:colOff>
      <xdr:row>31</xdr:row>
      <xdr:rowOff>149588</xdr:rowOff>
    </xdr:to>
    <xdr:cxnSp macro="">
      <xdr:nvCxnSpPr>
        <xdr:cNvPr id="92" name="直線コネクタ 91"/>
        <xdr:cNvCxnSpPr/>
      </xdr:nvCxnSpPr>
      <xdr:spPr>
        <a:xfrm>
          <a:off x="1765300" y="617437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7"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98" name="n_2mainValue有形固定資産減価償却率"/>
        <xdr:cNvSpPr txBox="1"/>
      </xdr:nvSpPr>
      <xdr:spPr>
        <a:xfrm>
          <a:off x="308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20065</xdr:rowOff>
    </xdr:from>
    <xdr:ext cx="405111" cy="259045"/>
    <xdr:sp macro="" textlink="">
      <xdr:nvSpPr>
        <xdr:cNvPr id="99" name="n_3mainValue有形固定資産減価償却率"/>
        <xdr:cNvSpPr txBox="1"/>
      </xdr:nvSpPr>
      <xdr:spPr>
        <a:xfrm>
          <a:off x="2324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129829</xdr:rowOff>
    </xdr:from>
    <xdr:ext cx="405111" cy="259045"/>
    <xdr:sp macro="" textlink="">
      <xdr:nvSpPr>
        <xdr:cNvPr id="100" name="n_4mainValue有形固定資産減価償却率"/>
        <xdr:cNvSpPr txBox="1"/>
      </xdr:nvSpPr>
      <xdr:spPr>
        <a:xfrm>
          <a:off x="1562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類似団体と比べて</a:t>
          </a:r>
          <a:r>
            <a:rPr kumimoji="1" lang="en-US" altLang="ja-JP" sz="1100">
              <a:latin typeface="ＭＳ Ｐゴシック" panose="020B0600070205080204" pitchFamily="50" charset="-128"/>
              <a:ea typeface="ＭＳ Ｐゴシック" panose="020B0600070205080204" pitchFamily="50" charset="-128"/>
            </a:rPr>
            <a:t>42.2</a:t>
          </a:r>
          <a:r>
            <a:rPr kumimoji="1" lang="ja-JP" altLang="en-US" sz="1100">
              <a:latin typeface="ＭＳ Ｐゴシック" panose="020B0600070205080204" pitchFamily="50" charset="-128"/>
              <a:ea typeface="ＭＳ Ｐゴシック" panose="020B0600070205080204" pitchFamily="50" charset="-128"/>
            </a:rPr>
            <a:t>ポイント、全国平均と比べて</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ポイント低くなっている。</a:t>
          </a:r>
        </a:p>
        <a:p>
          <a:r>
            <a:rPr kumimoji="1" lang="ja-JP" altLang="en-US" sz="1100">
              <a:latin typeface="ＭＳ Ｐゴシック" panose="020B0600070205080204" pitchFamily="50" charset="-128"/>
              <a:ea typeface="ＭＳ Ｐゴシック" panose="020B0600070205080204" pitchFamily="50" charset="-128"/>
            </a:rPr>
            <a:t>　今後も、総合計画実施計画により事業ごとに精査し、その枠内での適切な事業執行と地方債起債に努める。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95168</xdr:rowOff>
    </xdr:from>
    <xdr:to>
      <xdr:col>76</xdr:col>
      <xdr:colOff>73025</xdr:colOff>
      <xdr:row>30</xdr:row>
      <xdr:rowOff>25318</xdr:rowOff>
    </xdr:to>
    <xdr:sp macro="" textlink="">
      <xdr:nvSpPr>
        <xdr:cNvPr id="148" name="楕円 147"/>
        <xdr:cNvSpPr/>
      </xdr:nvSpPr>
      <xdr:spPr>
        <a:xfrm>
          <a:off x="14744700" y="58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118045</xdr:rowOff>
    </xdr:from>
    <xdr:ext cx="469744" cy="259045"/>
    <xdr:sp macro="" textlink="">
      <xdr:nvSpPr>
        <xdr:cNvPr id="149" name="債務償還比率該当値テキスト"/>
        <xdr:cNvSpPr txBox="1"/>
      </xdr:nvSpPr>
      <xdr:spPr>
        <a:xfrm>
          <a:off x="14846300" y="569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79901</xdr:rowOff>
    </xdr:from>
    <xdr:to>
      <xdr:col>72</xdr:col>
      <xdr:colOff>123825</xdr:colOff>
      <xdr:row>30</xdr:row>
      <xdr:rowOff>10051</xdr:rowOff>
    </xdr:to>
    <xdr:sp macro="" textlink="">
      <xdr:nvSpPr>
        <xdr:cNvPr id="150" name="楕円 149"/>
        <xdr:cNvSpPr/>
      </xdr:nvSpPr>
      <xdr:spPr>
        <a:xfrm>
          <a:off x="14033500" y="5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130701</xdr:rowOff>
    </xdr:from>
    <xdr:to>
      <xdr:col>76</xdr:col>
      <xdr:colOff>22225</xdr:colOff>
      <xdr:row>29</xdr:row>
      <xdr:rowOff>145968</xdr:rowOff>
    </xdr:to>
    <xdr:cxnSp macro="">
      <xdr:nvCxnSpPr>
        <xdr:cNvPr id="151" name="直線コネクタ 150"/>
        <xdr:cNvCxnSpPr/>
      </xdr:nvCxnSpPr>
      <xdr:spPr>
        <a:xfrm>
          <a:off x="14084300" y="5874276"/>
          <a:ext cx="7112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75737</xdr:rowOff>
    </xdr:from>
    <xdr:to>
      <xdr:col>68</xdr:col>
      <xdr:colOff>123825</xdr:colOff>
      <xdr:row>30</xdr:row>
      <xdr:rowOff>5887</xdr:rowOff>
    </xdr:to>
    <xdr:sp macro="" textlink="">
      <xdr:nvSpPr>
        <xdr:cNvPr id="152" name="楕円 151"/>
        <xdr:cNvSpPr/>
      </xdr:nvSpPr>
      <xdr:spPr>
        <a:xfrm>
          <a:off x="13271500" y="58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126537</xdr:rowOff>
    </xdr:from>
    <xdr:to>
      <xdr:col>72</xdr:col>
      <xdr:colOff>73025</xdr:colOff>
      <xdr:row>29</xdr:row>
      <xdr:rowOff>130701</xdr:rowOff>
    </xdr:to>
    <xdr:cxnSp macro="">
      <xdr:nvCxnSpPr>
        <xdr:cNvPr id="153" name="直線コネクタ 152"/>
        <xdr:cNvCxnSpPr/>
      </xdr:nvCxnSpPr>
      <xdr:spPr>
        <a:xfrm>
          <a:off x="13322300" y="5870112"/>
          <a:ext cx="762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104575</xdr:rowOff>
    </xdr:from>
    <xdr:to>
      <xdr:col>64</xdr:col>
      <xdr:colOff>123825</xdr:colOff>
      <xdr:row>30</xdr:row>
      <xdr:rowOff>34725</xdr:rowOff>
    </xdr:to>
    <xdr:sp macro="" textlink="">
      <xdr:nvSpPr>
        <xdr:cNvPr id="154" name="楕円 153"/>
        <xdr:cNvSpPr/>
      </xdr:nvSpPr>
      <xdr:spPr>
        <a:xfrm>
          <a:off x="125095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126537</xdr:rowOff>
    </xdr:from>
    <xdr:to>
      <xdr:col>68</xdr:col>
      <xdr:colOff>73025</xdr:colOff>
      <xdr:row>29</xdr:row>
      <xdr:rowOff>155375</xdr:rowOff>
    </xdr:to>
    <xdr:cxnSp macro="">
      <xdr:nvCxnSpPr>
        <xdr:cNvPr id="155" name="直線コネクタ 154"/>
        <xdr:cNvCxnSpPr/>
      </xdr:nvCxnSpPr>
      <xdr:spPr>
        <a:xfrm flipV="1">
          <a:off x="12560300" y="5870112"/>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142975</xdr:rowOff>
    </xdr:from>
    <xdr:to>
      <xdr:col>60</xdr:col>
      <xdr:colOff>123825</xdr:colOff>
      <xdr:row>30</xdr:row>
      <xdr:rowOff>73125</xdr:rowOff>
    </xdr:to>
    <xdr:sp macro="" textlink="">
      <xdr:nvSpPr>
        <xdr:cNvPr id="156" name="楕円 155"/>
        <xdr:cNvSpPr/>
      </xdr:nvSpPr>
      <xdr:spPr>
        <a:xfrm>
          <a:off x="11747500" y="58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155375</xdr:rowOff>
    </xdr:from>
    <xdr:to>
      <xdr:col>64</xdr:col>
      <xdr:colOff>73025</xdr:colOff>
      <xdr:row>30</xdr:row>
      <xdr:rowOff>22325</xdr:rowOff>
    </xdr:to>
    <xdr:cxnSp macro="">
      <xdr:nvCxnSpPr>
        <xdr:cNvPr id="157" name="直線コネクタ 156"/>
        <xdr:cNvCxnSpPr/>
      </xdr:nvCxnSpPr>
      <xdr:spPr>
        <a:xfrm flipV="1">
          <a:off x="11798300" y="5898950"/>
          <a:ext cx="762000" cy="3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26578</xdr:rowOff>
    </xdr:from>
    <xdr:ext cx="469744" cy="259045"/>
    <xdr:sp macro="" textlink="">
      <xdr:nvSpPr>
        <xdr:cNvPr id="162" name="n_1mainValue債務償還比率"/>
        <xdr:cNvSpPr txBox="1"/>
      </xdr:nvSpPr>
      <xdr:spPr>
        <a:xfrm>
          <a:off x="13836727" y="55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22414</xdr:rowOff>
    </xdr:from>
    <xdr:ext cx="469744" cy="259045"/>
    <xdr:sp macro="" textlink="">
      <xdr:nvSpPr>
        <xdr:cNvPr id="163" name="n_2mainValue債務償還比率"/>
        <xdr:cNvSpPr txBox="1"/>
      </xdr:nvSpPr>
      <xdr:spPr>
        <a:xfrm>
          <a:off x="13087427" y="559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51252</xdr:rowOff>
    </xdr:from>
    <xdr:ext cx="469744" cy="259045"/>
    <xdr:sp macro="" textlink="">
      <xdr:nvSpPr>
        <xdr:cNvPr id="164" name="n_3mainValue債務償還比率"/>
        <xdr:cNvSpPr txBox="1"/>
      </xdr:nvSpPr>
      <xdr:spPr>
        <a:xfrm>
          <a:off x="12325427" y="56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89652</xdr:rowOff>
    </xdr:from>
    <xdr:ext cx="469744" cy="259045"/>
    <xdr:sp macro="" textlink="">
      <xdr:nvSpPr>
        <xdr:cNvPr id="165" name="n_4mainValue債務償還比率"/>
        <xdr:cNvSpPr txBox="1"/>
      </xdr:nvSpPr>
      <xdr:spPr>
        <a:xfrm>
          <a:off x="11563427" y="56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3" name="楕円 72"/>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4"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15240</xdr:rowOff>
    </xdr:to>
    <xdr:cxnSp macro="">
      <xdr:nvCxnSpPr>
        <xdr:cNvPr id="76" name="直線コネクタ 75"/>
        <xdr:cNvCxnSpPr/>
      </xdr:nvCxnSpPr>
      <xdr:spPr>
        <a:xfrm>
          <a:off x="3797300" y="6665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143510</xdr:rowOff>
    </xdr:from>
    <xdr:to>
      <xdr:col>15</xdr:col>
      <xdr:colOff>101600</xdr:colOff>
      <xdr:row>39</xdr:row>
      <xdr:rowOff>73660</xdr:rowOff>
    </xdr:to>
    <xdr:sp macro="" textlink="">
      <xdr:nvSpPr>
        <xdr:cNvPr id="77" name="楕円 76"/>
        <xdr:cNvSpPr/>
      </xdr:nvSpPr>
      <xdr:spPr>
        <a:xfrm>
          <a:off x="2857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150495</xdr:rowOff>
    </xdr:from>
    <xdr:to>
      <xdr:col>19</xdr:col>
      <xdr:colOff>177800</xdr:colOff>
      <xdr:row>39</xdr:row>
      <xdr:rowOff>22860</xdr:rowOff>
    </xdr:to>
    <xdr:cxnSp macro="">
      <xdr:nvCxnSpPr>
        <xdr:cNvPr id="78" name="直線コネクタ 77"/>
        <xdr:cNvCxnSpPr/>
      </xdr:nvCxnSpPr>
      <xdr:spPr>
        <a:xfrm flipV="1">
          <a:off x="2908300" y="66655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9" name="楕円 78"/>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39</xdr:row>
      <xdr:rowOff>22860</xdr:rowOff>
    </xdr:to>
    <xdr:cxnSp macro="">
      <xdr:nvCxnSpPr>
        <xdr:cNvPr id="80" name="直線コネクタ 79"/>
        <xdr:cNvCxnSpPr/>
      </xdr:nvCxnSpPr>
      <xdr:spPr>
        <a:xfrm>
          <a:off x="2019300" y="66389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34925</xdr:rowOff>
    </xdr:from>
    <xdr:to>
      <xdr:col>6</xdr:col>
      <xdr:colOff>38100</xdr:colOff>
      <xdr:row>38</xdr:row>
      <xdr:rowOff>136525</xdr:rowOff>
    </xdr:to>
    <xdr:sp macro="" textlink="">
      <xdr:nvSpPr>
        <xdr:cNvPr id="81" name="楕円 80"/>
        <xdr:cNvSpPr/>
      </xdr:nvSpPr>
      <xdr:spPr>
        <a:xfrm>
          <a:off x="107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85725</xdr:rowOff>
    </xdr:from>
    <xdr:to>
      <xdr:col>10</xdr:col>
      <xdr:colOff>114300</xdr:colOff>
      <xdr:row>38</xdr:row>
      <xdr:rowOff>123825</xdr:rowOff>
    </xdr:to>
    <xdr:cxnSp macro="">
      <xdr:nvCxnSpPr>
        <xdr:cNvPr id="82" name="直線コネクタ 81"/>
        <xdr:cNvCxnSpPr/>
      </xdr:nvCxnSpPr>
      <xdr:spPr>
        <a:xfrm>
          <a:off x="1130300" y="660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7" name="n_1mainValue【道路】&#10;有形固定資産減価償却率"/>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64787</xdr:rowOff>
    </xdr:from>
    <xdr:ext cx="405111" cy="259045"/>
    <xdr:sp macro="" textlink="">
      <xdr:nvSpPr>
        <xdr:cNvPr id="88" name="n_2mainValue【道路】&#10;有形固定資産減価償却率"/>
        <xdr:cNvSpPr txBox="1"/>
      </xdr:nvSpPr>
      <xdr:spPr>
        <a:xfrm>
          <a:off x="2705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9" name="n_3mainValue【道路】&#10;有形固定資産減価償却率"/>
        <xdr:cNvSpPr txBox="1"/>
      </xdr:nvSpPr>
      <xdr:spPr>
        <a:xfrm>
          <a:off x="1816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127652</xdr:rowOff>
    </xdr:from>
    <xdr:ext cx="405111" cy="259045"/>
    <xdr:sp macro="" textlink="">
      <xdr:nvSpPr>
        <xdr:cNvPr id="90" name="n_4mainValue【道路】&#10;有形固定資産減価償却率"/>
        <xdr:cNvSpPr txBox="1"/>
      </xdr:nvSpPr>
      <xdr:spPr>
        <a:xfrm>
          <a:off x="927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153492</xdr:rowOff>
    </xdr:from>
    <xdr:to>
      <xdr:col>55</xdr:col>
      <xdr:colOff>50800</xdr:colOff>
      <xdr:row>38</xdr:row>
      <xdr:rowOff>83642</xdr:rowOff>
    </xdr:to>
    <xdr:sp macro="" textlink="">
      <xdr:nvSpPr>
        <xdr:cNvPr id="130" name="楕円 129"/>
        <xdr:cNvSpPr/>
      </xdr:nvSpPr>
      <xdr:spPr>
        <a:xfrm>
          <a:off x="10426700" y="64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4919</xdr:rowOff>
    </xdr:from>
    <xdr:ext cx="534377" cy="259045"/>
    <xdr:sp macro="" textlink="">
      <xdr:nvSpPr>
        <xdr:cNvPr id="131" name="【道路】&#10;一人当たり延長該当値テキスト"/>
        <xdr:cNvSpPr txBox="1"/>
      </xdr:nvSpPr>
      <xdr:spPr>
        <a:xfrm>
          <a:off x="10515600" y="63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157531</xdr:rowOff>
    </xdr:from>
    <xdr:to>
      <xdr:col>50</xdr:col>
      <xdr:colOff>165100</xdr:colOff>
      <xdr:row>38</xdr:row>
      <xdr:rowOff>87681</xdr:rowOff>
    </xdr:to>
    <xdr:sp macro="" textlink="">
      <xdr:nvSpPr>
        <xdr:cNvPr id="132" name="楕円 131"/>
        <xdr:cNvSpPr/>
      </xdr:nvSpPr>
      <xdr:spPr>
        <a:xfrm>
          <a:off x="9588500" y="65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32842</xdr:rowOff>
    </xdr:from>
    <xdr:to>
      <xdr:col>55</xdr:col>
      <xdr:colOff>0</xdr:colOff>
      <xdr:row>38</xdr:row>
      <xdr:rowOff>36881</xdr:rowOff>
    </xdr:to>
    <xdr:cxnSp macro="">
      <xdr:nvCxnSpPr>
        <xdr:cNvPr id="133" name="直線コネクタ 132"/>
        <xdr:cNvCxnSpPr/>
      </xdr:nvCxnSpPr>
      <xdr:spPr>
        <a:xfrm flipV="1">
          <a:off x="9639300" y="6547942"/>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158598</xdr:rowOff>
    </xdr:from>
    <xdr:to>
      <xdr:col>46</xdr:col>
      <xdr:colOff>38100</xdr:colOff>
      <xdr:row>38</xdr:row>
      <xdr:rowOff>88748</xdr:rowOff>
    </xdr:to>
    <xdr:sp macro="" textlink="">
      <xdr:nvSpPr>
        <xdr:cNvPr id="134" name="楕円 133"/>
        <xdr:cNvSpPr/>
      </xdr:nvSpPr>
      <xdr:spPr>
        <a:xfrm>
          <a:off x="86995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36881</xdr:rowOff>
    </xdr:from>
    <xdr:to>
      <xdr:col>50</xdr:col>
      <xdr:colOff>114300</xdr:colOff>
      <xdr:row>38</xdr:row>
      <xdr:rowOff>37947</xdr:rowOff>
    </xdr:to>
    <xdr:cxnSp macro="">
      <xdr:nvCxnSpPr>
        <xdr:cNvPr id="135" name="直線コネクタ 134"/>
        <xdr:cNvCxnSpPr/>
      </xdr:nvCxnSpPr>
      <xdr:spPr>
        <a:xfrm flipV="1">
          <a:off x="8750300" y="655198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163055</xdr:rowOff>
    </xdr:from>
    <xdr:to>
      <xdr:col>41</xdr:col>
      <xdr:colOff>101600</xdr:colOff>
      <xdr:row>38</xdr:row>
      <xdr:rowOff>93205</xdr:rowOff>
    </xdr:to>
    <xdr:sp macro="" textlink="">
      <xdr:nvSpPr>
        <xdr:cNvPr id="136" name="楕円 135"/>
        <xdr:cNvSpPr/>
      </xdr:nvSpPr>
      <xdr:spPr>
        <a:xfrm>
          <a:off x="7810500" y="65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37947</xdr:rowOff>
    </xdr:from>
    <xdr:to>
      <xdr:col>45</xdr:col>
      <xdr:colOff>177800</xdr:colOff>
      <xdr:row>38</xdr:row>
      <xdr:rowOff>42405</xdr:rowOff>
    </xdr:to>
    <xdr:cxnSp macro="">
      <xdr:nvCxnSpPr>
        <xdr:cNvPr id="137" name="直線コネクタ 136"/>
        <xdr:cNvCxnSpPr/>
      </xdr:nvCxnSpPr>
      <xdr:spPr>
        <a:xfrm flipV="1">
          <a:off x="7861300" y="655304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166598</xdr:rowOff>
    </xdr:from>
    <xdr:to>
      <xdr:col>36</xdr:col>
      <xdr:colOff>165100</xdr:colOff>
      <xdr:row>38</xdr:row>
      <xdr:rowOff>96748</xdr:rowOff>
    </xdr:to>
    <xdr:sp macro="" textlink="">
      <xdr:nvSpPr>
        <xdr:cNvPr id="138" name="楕円 137"/>
        <xdr:cNvSpPr/>
      </xdr:nvSpPr>
      <xdr:spPr>
        <a:xfrm>
          <a:off x="6921500" y="65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42405</xdr:rowOff>
    </xdr:from>
    <xdr:to>
      <xdr:col>41</xdr:col>
      <xdr:colOff>50800</xdr:colOff>
      <xdr:row>38</xdr:row>
      <xdr:rowOff>45948</xdr:rowOff>
    </xdr:to>
    <xdr:cxnSp macro="">
      <xdr:nvCxnSpPr>
        <xdr:cNvPr id="139" name="直線コネクタ 138"/>
        <xdr:cNvCxnSpPr/>
      </xdr:nvCxnSpPr>
      <xdr:spPr>
        <a:xfrm flipV="1">
          <a:off x="6972300" y="655750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104208</xdr:rowOff>
    </xdr:from>
    <xdr:ext cx="534377" cy="259045"/>
    <xdr:sp macro="" textlink="">
      <xdr:nvSpPr>
        <xdr:cNvPr id="144" name="n_1mainValue【道路】&#10;一人当たり延長"/>
        <xdr:cNvSpPr txBox="1"/>
      </xdr:nvSpPr>
      <xdr:spPr>
        <a:xfrm>
          <a:off x="93594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105275</xdr:rowOff>
    </xdr:from>
    <xdr:ext cx="534377" cy="259045"/>
    <xdr:sp macro="" textlink="">
      <xdr:nvSpPr>
        <xdr:cNvPr id="145" name="n_2mainValue【道路】&#10;一人当たり延長"/>
        <xdr:cNvSpPr txBox="1"/>
      </xdr:nvSpPr>
      <xdr:spPr>
        <a:xfrm>
          <a:off x="8483111"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109732</xdr:rowOff>
    </xdr:from>
    <xdr:ext cx="534377" cy="259045"/>
    <xdr:sp macro="" textlink="">
      <xdr:nvSpPr>
        <xdr:cNvPr id="146" name="n_3mainValue【道路】&#10;一人当たり延長"/>
        <xdr:cNvSpPr txBox="1"/>
      </xdr:nvSpPr>
      <xdr:spPr>
        <a:xfrm>
          <a:off x="7594111" y="62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113276</xdr:rowOff>
    </xdr:from>
    <xdr:ext cx="534377" cy="259045"/>
    <xdr:sp macro="" textlink="">
      <xdr:nvSpPr>
        <xdr:cNvPr id="147" name="n_4mainValue【道路】&#10;一人当たり延長"/>
        <xdr:cNvSpPr txBox="1"/>
      </xdr:nvSpPr>
      <xdr:spPr>
        <a:xfrm>
          <a:off x="6705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89" name="楕円 188"/>
        <xdr:cNvSpPr/>
      </xdr:nvSpPr>
      <xdr:spPr>
        <a:xfrm>
          <a:off x="4584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90" name="【橋りょう・トンネル】&#10;有形固定資産減価償却率該当値テキスト"/>
        <xdr:cNvSpPr txBox="1"/>
      </xdr:nvSpPr>
      <xdr:spPr>
        <a:xfrm>
          <a:off x="4673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79828</xdr:rowOff>
    </xdr:from>
    <xdr:to>
      <xdr:col>20</xdr:col>
      <xdr:colOff>38100</xdr:colOff>
      <xdr:row>62</xdr:row>
      <xdr:rowOff>9978</xdr:rowOff>
    </xdr:to>
    <xdr:sp macro="" textlink="">
      <xdr:nvSpPr>
        <xdr:cNvPr id="191" name="楕円 190"/>
        <xdr:cNvSpPr/>
      </xdr:nvSpPr>
      <xdr:spPr>
        <a:xfrm>
          <a:off x="3746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140426</xdr:rowOff>
    </xdr:to>
    <xdr:cxnSp macro="">
      <xdr:nvCxnSpPr>
        <xdr:cNvPr id="192" name="直線コネクタ 191"/>
        <xdr:cNvCxnSpPr/>
      </xdr:nvCxnSpPr>
      <xdr:spPr>
        <a:xfrm>
          <a:off x="3797300" y="1058907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53703</xdr:rowOff>
    </xdr:from>
    <xdr:to>
      <xdr:col>15</xdr:col>
      <xdr:colOff>101600</xdr:colOff>
      <xdr:row>61</xdr:row>
      <xdr:rowOff>155303</xdr:rowOff>
    </xdr:to>
    <xdr:sp macro="" textlink="">
      <xdr:nvSpPr>
        <xdr:cNvPr id="193" name="楕円 192"/>
        <xdr:cNvSpPr/>
      </xdr:nvSpPr>
      <xdr:spPr>
        <a:xfrm>
          <a:off x="2857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104503</xdr:rowOff>
    </xdr:from>
    <xdr:to>
      <xdr:col>19</xdr:col>
      <xdr:colOff>177800</xdr:colOff>
      <xdr:row>61</xdr:row>
      <xdr:rowOff>130628</xdr:rowOff>
    </xdr:to>
    <xdr:cxnSp macro="">
      <xdr:nvCxnSpPr>
        <xdr:cNvPr id="194" name="直線コネクタ 193"/>
        <xdr:cNvCxnSpPr/>
      </xdr:nvCxnSpPr>
      <xdr:spPr>
        <a:xfrm>
          <a:off x="2908300" y="105629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128815</xdr:rowOff>
    </xdr:from>
    <xdr:to>
      <xdr:col>10</xdr:col>
      <xdr:colOff>165100</xdr:colOff>
      <xdr:row>63</xdr:row>
      <xdr:rowOff>58965</xdr:rowOff>
    </xdr:to>
    <xdr:sp macro="" textlink="">
      <xdr:nvSpPr>
        <xdr:cNvPr id="195" name="楕円 194"/>
        <xdr:cNvSpPr/>
      </xdr:nvSpPr>
      <xdr:spPr>
        <a:xfrm>
          <a:off x="1968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63</xdr:row>
      <xdr:rowOff>8165</xdr:rowOff>
    </xdr:to>
    <xdr:cxnSp macro="">
      <xdr:nvCxnSpPr>
        <xdr:cNvPr id="196" name="直線コネクタ 195"/>
        <xdr:cNvCxnSpPr/>
      </xdr:nvCxnSpPr>
      <xdr:spPr>
        <a:xfrm flipV="1">
          <a:off x="2019300" y="10562953"/>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101056</xdr:rowOff>
    </xdr:from>
    <xdr:to>
      <xdr:col>6</xdr:col>
      <xdr:colOff>38100</xdr:colOff>
      <xdr:row>63</xdr:row>
      <xdr:rowOff>31206</xdr:rowOff>
    </xdr:to>
    <xdr:sp macro="" textlink="">
      <xdr:nvSpPr>
        <xdr:cNvPr id="197" name="楕円 196"/>
        <xdr:cNvSpPr/>
      </xdr:nvSpPr>
      <xdr:spPr>
        <a:xfrm>
          <a:off x="1079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151856</xdr:rowOff>
    </xdr:from>
    <xdr:to>
      <xdr:col>10</xdr:col>
      <xdr:colOff>114300</xdr:colOff>
      <xdr:row>63</xdr:row>
      <xdr:rowOff>8165</xdr:rowOff>
    </xdr:to>
    <xdr:cxnSp macro="">
      <xdr:nvCxnSpPr>
        <xdr:cNvPr id="198" name="直線コネクタ 197"/>
        <xdr:cNvCxnSpPr/>
      </xdr:nvCxnSpPr>
      <xdr:spPr>
        <a:xfrm>
          <a:off x="1130300" y="107817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xdr:rowOff>
    </xdr:from>
    <xdr:ext cx="405111" cy="259045"/>
    <xdr:sp macro="" textlink="">
      <xdr:nvSpPr>
        <xdr:cNvPr id="203" name="n_1mainValue【橋りょう・トンネル】&#10;有形固定資産減価償却率"/>
        <xdr:cNvSpPr txBox="1"/>
      </xdr:nvSpPr>
      <xdr:spPr>
        <a:xfrm>
          <a:off x="3582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146430</xdr:rowOff>
    </xdr:from>
    <xdr:ext cx="405111" cy="259045"/>
    <xdr:sp macro="" textlink="">
      <xdr:nvSpPr>
        <xdr:cNvPr id="204" name="n_2mainValue【橋りょう・トンネル】&#10;有形固定資産減価償却率"/>
        <xdr:cNvSpPr txBox="1"/>
      </xdr:nvSpPr>
      <xdr:spPr>
        <a:xfrm>
          <a:off x="2705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50092</xdr:rowOff>
    </xdr:from>
    <xdr:ext cx="405111" cy="259045"/>
    <xdr:sp macro="" textlink="">
      <xdr:nvSpPr>
        <xdr:cNvPr id="205" name="n_3mainValue【橋りょう・トンネル】&#10;有形固定資産減価償却率"/>
        <xdr:cNvSpPr txBox="1"/>
      </xdr:nvSpPr>
      <xdr:spPr>
        <a:xfrm>
          <a:off x="1816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22333</xdr:rowOff>
    </xdr:from>
    <xdr:ext cx="405111" cy="259045"/>
    <xdr:sp macro="" textlink="">
      <xdr:nvSpPr>
        <xdr:cNvPr id="206" name="n_4mainValue【橋りょう・トンネル】&#10;有形固定資産減価償却率"/>
        <xdr:cNvSpPr txBox="1"/>
      </xdr:nvSpPr>
      <xdr:spPr>
        <a:xfrm>
          <a:off x="927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146200</xdr:rowOff>
    </xdr:from>
    <xdr:to>
      <xdr:col>55</xdr:col>
      <xdr:colOff>50800</xdr:colOff>
      <xdr:row>63</xdr:row>
      <xdr:rowOff>76350</xdr:rowOff>
    </xdr:to>
    <xdr:sp macro="" textlink="">
      <xdr:nvSpPr>
        <xdr:cNvPr id="248" name="楕円 247"/>
        <xdr:cNvSpPr/>
      </xdr:nvSpPr>
      <xdr:spPr>
        <a:xfrm>
          <a:off x="10426700" y="107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124627</xdr:rowOff>
    </xdr:from>
    <xdr:ext cx="599010" cy="259045"/>
    <xdr:sp macro="" textlink="">
      <xdr:nvSpPr>
        <xdr:cNvPr id="249" name="【橋りょう・トンネル】&#10;一人当たり有形固定資産（償却資産）額該当値テキスト"/>
        <xdr:cNvSpPr txBox="1"/>
      </xdr:nvSpPr>
      <xdr:spPr>
        <a:xfrm>
          <a:off x="10515600" y="107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151887</xdr:rowOff>
    </xdr:from>
    <xdr:to>
      <xdr:col>50</xdr:col>
      <xdr:colOff>165100</xdr:colOff>
      <xdr:row>63</xdr:row>
      <xdr:rowOff>82037</xdr:rowOff>
    </xdr:to>
    <xdr:sp macro="" textlink="">
      <xdr:nvSpPr>
        <xdr:cNvPr id="250" name="楕円 249"/>
        <xdr:cNvSpPr/>
      </xdr:nvSpPr>
      <xdr:spPr>
        <a:xfrm>
          <a:off x="9588500" y="10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25550</xdr:rowOff>
    </xdr:from>
    <xdr:to>
      <xdr:col>55</xdr:col>
      <xdr:colOff>0</xdr:colOff>
      <xdr:row>63</xdr:row>
      <xdr:rowOff>31237</xdr:rowOff>
    </xdr:to>
    <xdr:cxnSp macro="">
      <xdr:nvCxnSpPr>
        <xdr:cNvPr id="251" name="直線コネクタ 250"/>
        <xdr:cNvCxnSpPr/>
      </xdr:nvCxnSpPr>
      <xdr:spPr>
        <a:xfrm flipV="1">
          <a:off x="9639300" y="10826900"/>
          <a:ext cx="8382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153242</xdr:rowOff>
    </xdr:from>
    <xdr:to>
      <xdr:col>46</xdr:col>
      <xdr:colOff>38100</xdr:colOff>
      <xdr:row>63</xdr:row>
      <xdr:rowOff>83392</xdr:rowOff>
    </xdr:to>
    <xdr:sp macro="" textlink="">
      <xdr:nvSpPr>
        <xdr:cNvPr id="252" name="楕円 251"/>
        <xdr:cNvSpPr/>
      </xdr:nvSpPr>
      <xdr:spPr>
        <a:xfrm>
          <a:off x="8699500" y="107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31237</xdr:rowOff>
    </xdr:from>
    <xdr:to>
      <xdr:col>50</xdr:col>
      <xdr:colOff>114300</xdr:colOff>
      <xdr:row>63</xdr:row>
      <xdr:rowOff>32592</xdr:rowOff>
    </xdr:to>
    <xdr:cxnSp macro="">
      <xdr:nvCxnSpPr>
        <xdr:cNvPr id="253" name="直線コネクタ 252"/>
        <xdr:cNvCxnSpPr/>
      </xdr:nvCxnSpPr>
      <xdr:spPr>
        <a:xfrm flipV="1">
          <a:off x="8750300" y="10832587"/>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72713</xdr:rowOff>
    </xdr:from>
    <xdr:to>
      <xdr:col>41</xdr:col>
      <xdr:colOff>101600</xdr:colOff>
      <xdr:row>65</xdr:row>
      <xdr:rowOff>2863</xdr:rowOff>
    </xdr:to>
    <xdr:sp macro="" textlink="">
      <xdr:nvSpPr>
        <xdr:cNvPr id="254" name="楕円 253"/>
        <xdr:cNvSpPr/>
      </xdr:nvSpPr>
      <xdr:spPr>
        <a:xfrm>
          <a:off x="7810500" y="110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32592</xdr:rowOff>
    </xdr:from>
    <xdr:to>
      <xdr:col>45</xdr:col>
      <xdr:colOff>177800</xdr:colOff>
      <xdr:row>64</xdr:row>
      <xdr:rowOff>123513</xdr:rowOff>
    </xdr:to>
    <xdr:cxnSp macro="">
      <xdr:nvCxnSpPr>
        <xdr:cNvPr id="255" name="直線コネクタ 254"/>
        <xdr:cNvCxnSpPr/>
      </xdr:nvCxnSpPr>
      <xdr:spPr>
        <a:xfrm flipV="1">
          <a:off x="7861300" y="10833942"/>
          <a:ext cx="889000" cy="2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72750</xdr:rowOff>
    </xdr:from>
    <xdr:to>
      <xdr:col>36</xdr:col>
      <xdr:colOff>165100</xdr:colOff>
      <xdr:row>65</xdr:row>
      <xdr:rowOff>2900</xdr:rowOff>
    </xdr:to>
    <xdr:sp macro="" textlink="">
      <xdr:nvSpPr>
        <xdr:cNvPr id="256" name="楕円 255"/>
        <xdr:cNvSpPr/>
      </xdr:nvSpPr>
      <xdr:spPr>
        <a:xfrm>
          <a:off x="6921500" y="110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123513</xdr:rowOff>
    </xdr:from>
    <xdr:to>
      <xdr:col>41</xdr:col>
      <xdr:colOff>50800</xdr:colOff>
      <xdr:row>64</xdr:row>
      <xdr:rowOff>123550</xdr:rowOff>
    </xdr:to>
    <xdr:cxnSp macro="">
      <xdr:nvCxnSpPr>
        <xdr:cNvPr id="257" name="直線コネクタ 256"/>
        <xdr:cNvCxnSpPr/>
      </xdr:nvCxnSpPr>
      <xdr:spPr>
        <a:xfrm flipV="1">
          <a:off x="6972300" y="110963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73164</xdr:rowOff>
    </xdr:from>
    <xdr:ext cx="599010" cy="259045"/>
    <xdr:sp macro="" textlink="">
      <xdr:nvSpPr>
        <xdr:cNvPr id="262" name="n_1mainValue【橋りょう・トンネル】&#10;一人当たり有形固定資産（償却資産）額"/>
        <xdr:cNvSpPr txBox="1"/>
      </xdr:nvSpPr>
      <xdr:spPr>
        <a:xfrm>
          <a:off x="9327095" y="1087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74519</xdr:rowOff>
    </xdr:from>
    <xdr:ext cx="599010" cy="259045"/>
    <xdr:sp macro="" textlink="">
      <xdr:nvSpPr>
        <xdr:cNvPr id="263" name="n_2mainValue【橋りょう・トンネル】&#10;一人当たり有形固定資産（償却資産）額"/>
        <xdr:cNvSpPr txBox="1"/>
      </xdr:nvSpPr>
      <xdr:spPr>
        <a:xfrm>
          <a:off x="8450795" y="1087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165440</xdr:rowOff>
    </xdr:from>
    <xdr:ext cx="469744" cy="259045"/>
    <xdr:sp macro="" textlink="">
      <xdr:nvSpPr>
        <xdr:cNvPr id="264" name="n_3mainValue【橋りょう・トンネル】&#10;一人当たり有形固定資産（償却資産）額"/>
        <xdr:cNvSpPr txBox="1"/>
      </xdr:nvSpPr>
      <xdr:spPr>
        <a:xfrm>
          <a:off x="7626428" y="111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165477</xdr:rowOff>
    </xdr:from>
    <xdr:ext cx="469744" cy="259045"/>
    <xdr:sp macro="" textlink="">
      <xdr:nvSpPr>
        <xdr:cNvPr id="265" name="n_4mainValue【橋りょう・トンネル】&#10;一人当たり有形固定資産（償却資産）額"/>
        <xdr:cNvSpPr txBox="1"/>
      </xdr:nvSpPr>
      <xdr:spPr>
        <a:xfrm>
          <a:off x="6737428" y="1113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306" name="楕円 305"/>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38752</xdr:rowOff>
    </xdr:from>
    <xdr:ext cx="405111" cy="259045"/>
    <xdr:sp macro="" textlink="">
      <xdr:nvSpPr>
        <xdr:cNvPr id="307" name="【公営住宅】&#10;有形固定資産減価償却率該当値テキスト"/>
        <xdr:cNvSpPr txBox="1"/>
      </xdr:nvSpPr>
      <xdr:spPr>
        <a:xfrm>
          <a:off x="4673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8" name="楕円 307"/>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66675</xdr:rowOff>
    </xdr:to>
    <xdr:cxnSp macro="">
      <xdr:nvCxnSpPr>
        <xdr:cNvPr id="309" name="直線コネクタ 308"/>
        <xdr:cNvCxnSpPr/>
      </xdr:nvCxnSpPr>
      <xdr:spPr>
        <a:xfrm>
          <a:off x="3797300" y="14087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310" name="楕円 309"/>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28575</xdr:rowOff>
    </xdr:to>
    <xdr:cxnSp macro="">
      <xdr:nvCxnSpPr>
        <xdr:cNvPr id="311" name="直線コネクタ 310"/>
        <xdr:cNvCxnSpPr/>
      </xdr:nvCxnSpPr>
      <xdr:spPr>
        <a:xfrm>
          <a:off x="2908300" y="140608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312" name="楕円 311"/>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82</xdr:row>
      <xdr:rowOff>1905</xdr:rowOff>
    </xdr:to>
    <xdr:cxnSp macro="">
      <xdr:nvCxnSpPr>
        <xdr:cNvPr id="313" name="直線コネクタ 312"/>
        <xdr:cNvCxnSpPr/>
      </xdr:nvCxnSpPr>
      <xdr:spPr>
        <a:xfrm>
          <a:off x="2019300" y="1402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4" name="楕円 313"/>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133350</xdr:rowOff>
    </xdr:to>
    <xdr:cxnSp macro="">
      <xdr:nvCxnSpPr>
        <xdr:cNvPr id="315" name="直線コネクタ 314"/>
        <xdr:cNvCxnSpPr/>
      </xdr:nvCxnSpPr>
      <xdr:spPr>
        <a:xfrm>
          <a:off x="1130300" y="1399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320" name="n_1main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21" name="n_2mainValue【公営住宅】&#10;有形固定資産減価償却率"/>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22" name="n_3mainValue【公営住宅】&#10;有形固定資産減価償却率"/>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23" name="n_4mainValue【公営住宅】&#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xdr:rowOff>
    </xdr:from>
    <xdr:to>
      <xdr:col>55</xdr:col>
      <xdr:colOff>50800</xdr:colOff>
      <xdr:row>85</xdr:row>
      <xdr:rowOff>104521</xdr:rowOff>
    </xdr:to>
    <xdr:sp macro="" textlink="">
      <xdr:nvSpPr>
        <xdr:cNvPr id="363" name="楕円 362"/>
        <xdr:cNvSpPr/>
      </xdr:nvSpPr>
      <xdr:spPr>
        <a:xfrm>
          <a:off x="10426700" y="145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152798</xdr:rowOff>
    </xdr:from>
    <xdr:ext cx="469744" cy="259045"/>
    <xdr:sp macro="" textlink="">
      <xdr:nvSpPr>
        <xdr:cNvPr id="364" name="【公営住宅】&#10;一人当たり面積該当値テキスト"/>
        <xdr:cNvSpPr txBox="1"/>
      </xdr:nvSpPr>
      <xdr:spPr>
        <a:xfrm>
          <a:off x="10515600" y="14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65" name="楕円 364"/>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53721</xdr:rowOff>
    </xdr:from>
    <xdr:to>
      <xdr:col>55</xdr:col>
      <xdr:colOff>0</xdr:colOff>
      <xdr:row>85</xdr:row>
      <xdr:rowOff>54863</xdr:rowOff>
    </xdr:to>
    <xdr:cxnSp macro="">
      <xdr:nvCxnSpPr>
        <xdr:cNvPr id="366" name="直線コネクタ 365"/>
        <xdr:cNvCxnSpPr/>
      </xdr:nvCxnSpPr>
      <xdr:spPr>
        <a:xfrm flipV="1">
          <a:off x="9639300" y="1462697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xdr:rowOff>
    </xdr:from>
    <xdr:to>
      <xdr:col>46</xdr:col>
      <xdr:colOff>38100</xdr:colOff>
      <xdr:row>85</xdr:row>
      <xdr:rowOff>106807</xdr:rowOff>
    </xdr:to>
    <xdr:sp macro="" textlink="">
      <xdr:nvSpPr>
        <xdr:cNvPr id="367" name="楕円 366"/>
        <xdr:cNvSpPr/>
      </xdr:nvSpPr>
      <xdr:spPr>
        <a:xfrm>
          <a:off x="8699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56007</xdr:rowOff>
    </xdr:to>
    <xdr:cxnSp macro="">
      <xdr:nvCxnSpPr>
        <xdr:cNvPr id="368" name="直線コネクタ 367"/>
        <xdr:cNvCxnSpPr/>
      </xdr:nvCxnSpPr>
      <xdr:spPr>
        <a:xfrm flipV="1">
          <a:off x="8750300" y="1462811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69" name="楕円 368"/>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56007</xdr:rowOff>
    </xdr:from>
    <xdr:to>
      <xdr:col>45</xdr:col>
      <xdr:colOff>177800</xdr:colOff>
      <xdr:row>85</xdr:row>
      <xdr:rowOff>57150</xdr:rowOff>
    </xdr:to>
    <xdr:cxnSp macro="">
      <xdr:nvCxnSpPr>
        <xdr:cNvPr id="370" name="直線コネクタ 369"/>
        <xdr:cNvCxnSpPr/>
      </xdr:nvCxnSpPr>
      <xdr:spPr>
        <a:xfrm flipV="1">
          <a:off x="7861300" y="146292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636</xdr:rowOff>
    </xdr:from>
    <xdr:to>
      <xdr:col>36</xdr:col>
      <xdr:colOff>165100</xdr:colOff>
      <xdr:row>85</xdr:row>
      <xdr:rowOff>102236</xdr:rowOff>
    </xdr:to>
    <xdr:sp macro="" textlink="">
      <xdr:nvSpPr>
        <xdr:cNvPr id="371" name="楕円 370"/>
        <xdr:cNvSpPr/>
      </xdr:nvSpPr>
      <xdr:spPr>
        <a:xfrm>
          <a:off x="6921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51436</xdr:rowOff>
    </xdr:from>
    <xdr:to>
      <xdr:col>41</xdr:col>
      <xdr:colOff>50800</xdr:colOff>
      <xdr:row>85</xdr:row>
      <xdr:rowOff>57150</xdr:rowOff>
    </xdr:to>
    <xdr:cxnSp macro="">
      <xdr:nvCxnSpPr>
        <xdr:cNvPr id="372" name="直線コネクタ 371"/>
        <xdr:cNvCxnSpPr/>
      </xdr:nvCxnSpPr>
      <xdr:spPr>
        <a:xfrm>
          <a:off x="6972300" y="14624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77" name="n_1mainValue【公営住宅】&#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97934</xdr:rowOff>
    </xdr:from>
    <xdr:ext cx="469744" cy="259045"/>
    <xdr:sp macro="" textlink="">
      <xdr:nvSpPr>
        <xdr:cNvPr id="378" name="n_2mainValue【公営住宅】&#10;一人当たり面積"/>
        <xdr:cNvSpPr txBox="1"/>
      </xdr:nvSpPr>
      <xdr:spPr>
        <a:xfrm>
          <a:off x="8515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79" name="n_3mainValue【公営住宅】&#10;一人当たり面積"/>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93363</xdr:rowOff>
    </xdr:from>
    <xdr:ext cx="469744" cy="259045"/>
    <xdr:sp macro="" textlink="">
      <xdr:nvSpPr>
        <xdr:cNvPr id="380" name="n_4mainValue【公営住宅】&#10;一人当たり面積"/>
        <xdr:cNvSpPr txBox="1"/>
      </xdr:nvSpPr>
      <xdr:spPr>
        <a:xfrm>
          <a:off x="6737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7" name="楕円 436"/>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118127</xdr:rowOff>
    </xdr:from>
    <xdr:ext cx="405111" cy="259045"/>
    <xdr:sp macro="" textlink="">
      <xdr:nvSpPr>
        <xdr:cNvPr id="438" name="【認定こども園・幼稚園・保育所】&#10;有形固定資産減価償却率該当値テキスト"/>
        <xdr:cNvSpPr txBox="1"/>
      </xdr:nvSpPr>
      <xdr:spPr>
        <a:xfrm>
          <a:off x="16357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439" name="楕円 438"/>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37</xdr:row>
      <xdr:rowOff>19050</xdr:rowOff>
    </xdr:to>
    <xdr:cxnSp macro="">
      <xdr:nvCxnSpPr>
        <xdr:cNvPr id="440" name="直線コネクタ 439"/>
        <xdr:cNvCxnSpPr/>
      </xdr:nvCxnSpPr>
      <xdr:spPr>
        <a:xfrm>
          <a:off x="15481300" y="6358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441" name="楕円 440"/>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102870</xdr:rowOff>
    </xdr:from>
    <xdr:to>
      <xdr:col>81</xdr:col>
      <xdr:colOff>50800</xdr:colOff>
      <xdr:row>37</xdr:row>
      <xdr:rowOff>15240</xdr:rowOff>
    </xdr:to>
    <xdr:cxnSp macro="">
      <xdr:nvCxnSpPr>
        <xdr:cNvPr id="442" name="直線コネクタ 441"/>
        <xdr:cNvCxnSpPr/>
      </xdr:nvCxnSpPr>
      <xdr:spPr>
        <a:xfrm>
          <a:off x="14592300" y="62750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443" name="楕円 442"/>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102870</xdr:rowOff>
    </xdr:from>
    <xdr:to>
      <xdr:col>76</xdr:col>
      <xdr:colOff>114300</xdr:colOff>
      <xdr:row>36</xdr:row>
      <xdr:rowOff>116205</xdr:rowOff>
    </xdr:to>
    <xdr:cxnSp macro="">
      <xdr:nvCxnSpPr>
        <xdr:cNvPr id="444" name="直線コネクタ 443"/>
        <xdr:cNvCxnSpPr/>
      </xdr:nvCxnSpPr>
      <xdr:spPr>
        <a:xfrm flipV="1">
          <a:off x="13703300" y="6275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445" name="楕円 444"/>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116205</xdr:rowOff>
    </xdr:to>
    <xdr:cxnSp macro="">
      <xdr:nvCxnSpPr>
        <xdr:cNvPr id="446" name="直線コネクタ 445"/>
        <xdr:cNvCxnSpPr/>
      </xdr:nvCxnSpPr>
      <xdr:spPr>
        <a:xfrm>
          <a:off x="12814300" y="62426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57167</xdr:rowOff>
    </xdr:from>
    <xdr:ext cx="405111" cy="259045"/>
    <xdr:sp macro="" textlink="">
      <xdr:nvSpPr>
        <xdr:cNvPr id="451" name="n_1mainValue【認定こども園・幼稚園・保育所】&#10;有形固定資産減価償却率"/>
        <xdr:cNvSpPr txBox="1"/>
      </xdr:nvSpPr>
      <xdr:spPr>
        <a:xfrm>
          <a:off x="152660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452" name="n_2mainValue【認定こども園・幼稚園・保育所】&#10;有形固定資産減価償却率"/>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453" name="n_3mainValue【認定こども園・幼稚園・保育所】&#10;有形固定資産減価償却率"/>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454" name="n_4mainValue【認定こども園・幼稚園・保育所】&#10;有形固定資産減価償却率"/>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492" name="楕円 491"/>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469744" cy="259045"/>
    <xdr:sp macro="" textlink="">
      <xdr:nvSpPr>
        <xdr:cNvPr id="493" name="【認定こども園・幼稚園・保育所】&#10;一人当たり面積該当値テキスト"/>
        <xdr:cNvSpPr txBox="1"/>
      </xdr:nvSpPr>
      <xdr:spPr>
        <a:xfrm>
          <a:off x="22199600"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157988</xdr:rowOff>
    </xdr:from>
    <xdr:to>
      <xdr:col>112</xdr:col>
      <xdr:colOff>38100</xdr:colOff>
      <xdr:row>36</xdr:row>
      <xdr:rowOff>88138</xdr:rowOff>
    </xdr:to>
    <xdr:sp macro="" textlink="">
      <xdr:nvSpPr>
        <xdr:cNvPr id="494" name="楕円 493"/>
        <xdr:cNvSpPr/>
      </xdr:nvSpPr>
      <xdr:spPr>
        <a:xfrm>
          <a:off x="21272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37338</xdr:rowOff>
    </xdr:from>
    <xdr:to>
      <xdr:col>116</xdr:col>
      <xdr:colOff>63500</xdr:colOff>
      <xdr:row>36</xdr:row>
      <xdr:rowOff>165354</xdr:rowOff>
    </xdr:to>
    <xdr:cxnSp macro="">
      <xdr:nvCxnSpPr>
        <xdr:cNvPr id="495" name="直線コネクタ 494"/>
        <xdr:cNvCxnSpPr/>
      </xdr:nvCxnSpPr>
      <xdr:spPr>
        <a:xfrm>
          <a:off x="21323300" y="620953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100838</xdr:rowOff>
    </xdr:from>
    <xdr:to>
      <xdr:col>107</xdr:col>
      <xdr:colOff>101600</xdr:colOff>
      <xdr:row>37</xdr:row>
      <xdr:rowOff>30988</xdr:rowOff>
    </xdr:to>
    <xdr:sp macro="" textlink="">
      <xdr:nvSpPr>
        <xdr:cNvPr id="496" name="楕円 495"/>
        <xdr:cNvSpPr/>
      </xdr:nvSpPr>
      <xdr:spPr>
        <a:xfrm>
          <a:off x="20383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37338</xdr:rowOff>
    </xdr:from>
    <xdr:to>
      <xdr:col>111</xdr:col>
      <xdr:colOff>177800</xdr:colOff>
      <xdr:row>36</xdr:row>
      <xdr:rowOff>151638</xdr:rowOff>
    </xdr:to>
    <xdr:cxnSp macro="">
      <xdr:nvCxnSpPr>
        <xdr:cNvPr id="497" name="直線コネクタ 496"/>
        <xdr:cNvCxnSpPr/>
      </xdr:nvCxnSpPr>
      <xdr:spPr>
        <a:xfrm flipV="1">
          <a:off x="20434300" y="62095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103124</xdr:rowOff>
    </xdr:from>
    <xdr:to>
      <xdr:col>102</xdr:col>
      <xdr:colOff>165100</xdr:colOff>
      <xdr:row>36</xdr:row>
      <xdr:rowOff>33274</xdr:rowOff>
    </xdr:to>
    <xdr:sp macro="" textlink="">
      <xdr:nvSpPr>
        <xdr:cNvPr id="498" name="楕円 497"/>
        <xdr:cNvSpPr/>
      </xdr:nvSpPr>
      <xdr:spPr>
        <a:xfrm>
          <a:off x="19494500" y="6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153924</xdr:rowOff>
    </xdr:from>
    <xdr:to>
      <xdr:col>107</xdr:col>
      <xdr:colOff>50800</xdr:colOff>
      <xdr:row>36</xdr:row>
      <xdr:rowOff>151638</xdr:rowOff>
    </xdr:to>
    <xdr:cxnSp macro="">
      <xdr:nvCxnSpPr>
        <xdr:cNvPr id="499" name="直線コネクタ 498"/>
        <xdr:cNvCxnSpPr/>
      </xdr:nvCxnSpPr>
      <xdr:spPr>
        <a:xfrm>
          <a:off x="19545300" y="615467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109982</xdr:rowOff>
    </xdr:from>
    <xdr:to>
      <xdr:col>98</xdr:col>
      <xdr:colOff>38100</xdr:colOff>
      <xdr:row>36</xdr:row>
      <xdr:rowOff>40132</xdr:rowOff>
    </xdr:to>
    <xdr:sp macro="" textlink="">
      <xdr:nvSpPr>
        <xdr:cNvPr id="500" name="楕円 499"/>
        <xdr:cNvSpPr/>
      </xdr:nvSpPr>
      <xdr:spPr>
        <a:xfrm>
          <a:off x="18605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153924</xdr:rowOff>
    </xdr:from>
    <xdr:to>
      <xdr:col>102</xdr:col>
      <xdr:colOff>114300</xdr:colOff>
      <xdr:row>35</xdr:row>
      <xdr:rowOff>160782</xdr:rowOff>
    </xdr:to>
    <xdr:cxnSp macro="">
      <xdr:nvCxnSpPr>
        <xdr:cNvPr id="501" name="直線コネクタ 500"/>
        <xdr:cNvCxnSpPr/>
      </xdr:nvCxnSpPr>
      <xdr:spPr>
        <a:xfrm flipV="1">
          <a:off x="18656300" y="61546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104665</xdr:rowOff>
    </xdr:from>
    <xdr:ext cx="469744" cy="259045"/>
    <xdr:sp macro="" textlink="">
      <xdr:nvSpPr>
        <xdr:cNvPr id="506" name="n_1mainValue【認定こども園・幼稚園・保育所】&#10;一人当たり面積"/>
        <xdr:cNvSpPr txBox="1"/>
      </xdr:nvSpPr>
      <xdr:spPr>
        <a:xfrm>
          <a:off x="210757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47515</xdr:rowOff>
    </xdr:from>
    <xdr:ext cx="469744" cy="259045"/>
    <xdr:sp macro="" textlink="">
      <xdr:nvSpPr>
        <xdr:cNvPr id="507" name="n_2mainValue【認定こども園・幼稚園・保育所】&#10;一人当たり面積"/>
        <xdr:cNvSpPr txBox="1"/>
      </xdr:nvSpPr>
      <xdr:spPr>
        <a:xfrm>
          <a:off x="2019942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49801</xdr:rowOff>
    </xdr:from>
    <xdr:ext cx="469744" cy="259045"/>
    <xdr:sp macro="" textlink="">
      <xdr:nvSpPr>
        <xdr:cNvPr id="508" name="n_3mainValue【認定こども園・幼稚園・保育所】&#10;一人当たり面積"/>
        <xdr:cNvSpPr txBox="1"/>
      </xdr:nvSpPr>
      <xdr:spPr>
        <a:xfrm>
          <a:off x="19310427" y="58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56659</xdr:rowOff>
    </xdr:from>
    <xdr:ext cx="469744" cy="259045"/>
    <xdr:sp macro="" textlink="">
      <xdr:nvSpPr>
        <xdr:cNvPr id="509" name="n_4mainValue【認定こども園・幼稚園・保育所】&#10;一人当たり面積"/>
        <xdr:cNvSpPr txBox="1"/>
      </xdr:nvSpPr>
      <xdr:spPr>
        <a:xfrm>
          <a:off x="18421427" y="58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50" name="楕円 549"/>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51"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552" name="楕円 551"/>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139065</xdr:rowOff>
    </xdr:to>
    <xdr:cxnSp macro="">
      <xdr:nvCxnSpPr>
        <xdr:cNvPr id="553" name="直線コネクタ 552"/>
        <xdr:cNvCxnSpPr/>
      </xdr:nvCxnSpPr>
      <xdr:spPr>
        <a:xfrm flipV="1">
          <a:off x="15481300" y="1014984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554" name="楕円 553"/>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139065</xdr:rowOff>
    </xdr:to>
    <xdr:cxnSp macro="">
      <xdr:nvCxnSpPr>
        <xdr:cNvPr id="555" name="直線コネクタ 554"/>
        <xdr:cNvCxnSpPr/>
      </xdr:nvCxnSpPr>
      <xdr:spPr>
        <a:xfrm>
          <a:off x="14592300" y="102374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38735</xdr:rowOff>
    </xdr:from>
    <xdr:to>
      <xdr:col>72</xdr:col>
      <xdr:colOff>38100</xdr:colOff>
      <xdr:row>59</xdr:row>
      <xdr:rowOff>140335</xdr:rowOff>
    </xdr:to>
    <xdr:sp macro="" textlink="">
      <xdr:nvSpPr>
        <xdr:cNvPr id="556" name="楕円 555"/>
        <xdr:cNvSpPr/>
      </xdr:nvSpPr>
      <xdr:spPr>
        <a:xfrm>
          <a:off x="13652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59</xdr:row>
      <xdr:rowOff>121920</xdr:rowOff>
    </xdr:to>
    <xdr:cxnSp macro="">
      <xdr:nvCxnSpPr>
        <xdr:cNvPr id="557" name="直線コネクタ 556"/>
        <xdr:cNvCxnSpPr/>
      </xdr:nvCxnSpPr>
      <xdr:spPr>
        <a:xfrm>
          <a:off x="13703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558" name="楕円 557"/>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89535</xdr:rowOff>
    </xdr:to>
    <xdr:cxnSp macro="">
      <xdr:nvCxnSpPr>
        <xdr:cNvPr id="559" name="直線コネクタ 558"/>
        <xdr:cNvCxnSpPr/>
      </xdr:nvCxnSpPr>
      <xdr:spPr>
        <a:xfrm>
          <a:off x="12814300" y="10168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564" name="n_1mainValue【学校施設】&#10;有形固定資産減価償却率"/>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65" name="n_2main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156862</xdr:rowOff>
    </xdr:from>
    <xdr:ext cx="405111" cy="259045"/>
    <xdr:sp macro="" textlink="">
      <xdr:nvSpPr>
        <xdr:cNvPr id="566" name="n_3mainValue【学校施設】&#10;有形固定資産減価償却率"/>
        <xdr:cNvSpPr txBox="1"/>
      </xdr:nvSpPr>
      <xdr:spPr>
        <a:xfrm>
          <a:off x="13500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567" name="n_4mainValue【学校施設】&#10;有形固定資産減価償却率"/>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120269</xdr:rowOff>
    </xdr:from>
    <xdr:to>
      <xdr:col>116</xdr:col>
      <xdr:colOff>114300</xdr:colOff>
      <xdr:row>63</xdr:row>
      <xdr:rowOff>50419</xdr:rowOff>
    </xdr:to>
    <xdr:sp macro="" textlink="">
      <xdr:nvSpPr>
        <xdr:cNvPr id="607" name="楕円 606"/>
        <xdr:cNvSpPr/>
      </xdr:nvSpPr>
      <xdr:spPr>
        <a:xfrm>
          <a:off x="22110700" y="107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121412</xdr:rowOff>
    </xdr:from>
    <xdr:to>
      <xdr:col>112</xdr:col>
      <xdr:colOff>38100</xdr:colOff>
      <xdr:row>63</xdr:row>
      <xdr:rowOff>51562</xdr:rowOff>
    </xdr:to>
    <xdr:sp macro="" textlink="">
      <xdr:nvSpPr>
        <xdr:cNvPr id="609" name="楕円 608"/>
        <xdr:cNvSpPr/>
      </xdr:nvSpPr>
      <xdr:spPr>
        <a:xfrm>
          <a:off x="2127250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171069</xdr:rowOff>
    </xdr:from>
    <xdr:to>
      <xdr:col>116</xdr:col>
      <xdr:colOff>63500</xdr:colOff>
      <xdr:row>63</xdr:row>
      <xdr:rowOff>762</xdr:rowOff>
    </xdr:to>
    <xdr:cxnSp macro="">
      <xdr:nvCxnSpPr>
        <xdr:cNvPr id="610" name="直線コネクタ 609"/>
        <xdr:cNvCxnSpPr/>
      </xdr:nvCxnSpPr>
      <xdr:spPr>
        <a:xfrm flipV="1">
          <a:off x="21323300" y="1080096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122682</xdr:rowOff>
    </xdr:from>
    <xdr:to>
      <xdr:col>107</xdr:col>
      <xdr:colOff>101600</xdr:colOff>
      <xdr:row>63</xdr:row>
      <xdr:rowOff>52832</xdr:rowOff>
    </xdr:to>
    <xdr:sp macro="" textlink="">
      <xdr:nvSpPr>
        <xdr:cNvPr id="611" name="楕円 610"/>
        <xdr:cNvSpPr/>
      </xdr:nvSpPr>
      <xdr:spPr>
        <a:xfrm>
          <a:off x="20383500" y="10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xdr:rowOff>
    </xdr:from>
    <xdr:to>
      <xdr:col>111</xdr:col>
      <xdr:colOff>177800</xdr:colOff>
      <xdr:row>63</xdr:row>
      <xdr:rowOff>2032</xdr:rowOff>
    </xdr:to>
    <xdr:cxnSp macro="">
      <xdr:nvCxnSpPr>
        <xdr:cNvPr id="612" name="直線コネクタ 611"/>
        <xdr:cNvCxnSpPr/>
      </xdr:nvCxnSpPr>
      <xdr:spPr>
        <a:xfrm flipV="1">
          <a:off x="20434300" y="1080211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123825</xdr:rowOff>
    </xdr:from>
    <xdr:to>
      <xdr:col>102</xdr:col>
      <xdr:colOff>165100</xdr:colOff>
      <xdr:row>63</xdr:row>
      <xdr:rowOff>53975</xdr:rowOff>
    </xdr:to>
    <xdr:sp macro="" textlink="">
      <xdr:nvSpPr>
        <xdr:cNvPr id="613" name="楕円 612"/>
        <xdr:cNvSpPr/>
      </xdr:nvSpPr>
      <xdr:spPr>
        <a:xfrm>
          <a:off x="194945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2032</xdr:rowOff>
    </xdr:from>
    <xdr:to>
      <xdr:col>107</xdr:col>
      <xdr:colOff>50800</xdr:colOff>
      <xdr:row>63</xdr:row>
      <xdr:rowOff>3175</xdr:rowOff>
    </xdr:to>
    <xdr:cxnSp macro="">
      <xdr:nvCxnSpPr>
        <xdr:cNvPr id="614" name="直線コネクタ 613"/>
        <xdr:cNvCxnSpPr/>
      </xdr:nvCxnSpPr>
      <xdr:spPr>
        <a:xfrm flipV="1">
          <a:off x="19545300" y="108033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125095</xdr:rowOff>
    </xdr:from>
    <xdr:to>
      <xdr:col>98</xdr:col>
      <xdr:colOff>38100</xdr:colOff>
      <xdr:row>63</xdr:row>
      <xdr:rowOff>55245</xdr:rowOff>
    </xdr:to>
    <xdr:sp macro="" textlink="">
      <xdr:nvSpPr>
        <xdr:cNvPr id="615" name="楕円 614"/>
        <xdr:cNvSpPr/>
      </xdr:nvSpPr>
      <xdr:spPr>
        <a:xfrm>
          <a:off x="18605500" y="10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xdr:rowOff>
    </xdr:from>
    <xdr:to>
      <xdr:col>102</xdr:col>
      <xdr:colOff>114300</xdr:colOff>
      <xdr:row>63</xdr:row>
      <xdr:rowOff>4445</xdr:rowOff>
    </xdr:to>
    <xdr:cxnSp macro="">
      <xdr:nvCxnSpPr>
        <xdr:cNvPr id="616" name="直線コネクタ 615"/>
        <xdr:cNvCxnSpPr/>
      </xdr:nvCxnSpPr>
      <xdr:spPr>
        <a:xfrm flipV="1">
          <a:off x="18656300" y="10804525"/>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68089</xdr:rowOff>
    </xdr:from>
    <xdr:ext cx="469744" cy="259045"/>
    <xdr:sp macro="" textlink="">
      <xdr:nvSpPr>
        <xdr:cNvPr id="621" name="n_1mainValue【学校施設】&#10;一人当たり面積"/>
        <xdr:cNvSpPr txBox="1"/>
      </xdr:nvSpPr>
      <xdr:spPr>
        <a:xfrm>
          <a:off x="21075727"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69359</xdr:rowOff>
    </xdr:from>
    <xdr:ext cx="469744" cy="259045"/>
    <xdr:sp macro="" textlink="">
      <xdr:nvSpPr>
        <xdr:cNvPr id="622" name="n_2mainValue【学校施設】&#10;一人当たり面積"/>
        <xdr:cNvSpPr txBox="1"/>
      </xdr:nvSpPr>
      <xdr:spPr>
        <a:xfrm>
          <a:off x="20199427" y="10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70502</xdr:rowOff>
    </xdr:from>
    <xdr:ext cx="469744" cy="259045"/>
    <xdr:sp macro="" textlink="">
      <xdr:nvSpPr>
        <xdr:cNvPr id="623" name="n_3mainValue【学校施設】&#10;一人当たり面積"/>
        <xdr:cNvSpPr txBox="1"/>
      </xdr:nvSpPr>
      <xdr:spPr>
        <a:xfrm>
          <a:off x="193104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71772</xdr:rowOff>
    </xdr:from>
    <xdr:ext cx="469744" cy="259045"/>
    <xdr:sp macro="" textlink="">
      <xdr:nvSpPr>
        <xdr:cNvPr id="624" name="n_4mainValue【学校施設】&#10;一人当たり面積"/>
        <xdr:cNvSpPr txBox="1"/>
      </xdr:nvSpPr>
      <xdr:spPr>
        <a:xfrm>
          <a:off x="18421427" y="105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108131</xdr:rowOff>
    </xdr:from>
    <xdr:to>
      <xdr:col>85</xdr:col>
      <xdr:colOff>177800</xdr:colOff>
      <xdr:row>86</xdr:row>
      <xdr:rowOff>38281</xdr:rowOff>
    </xdr:to>
    <xdr:sp macro="" textlink="">
      <xdr:nvSpPr>
        <xdr:cNvPr id="666" name="楕円 665"/>
        <xdr:cNvSpPr/>
      </xdr:nvSpPr>
      <xdr:spPr>
        <a:xfrm>
          <a:off x="16268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86558</xdr:rowOff>
    </xdr:from>
    <xdr:ext cx="405111" cy="259045"/>
    <xdr:sp macro="" textlink="">
      <xdr:nvSpPr>
        <xdr:cNvPr id="667" name="【児童館】&#10;有形固定資産減価償却率該当値テキスト"/>
        <xdr:cNvSpPr txBox="1"/>
      </xdr:nvSpPr>
      <xdr:spPr>
        <a:xfrm>
          <a:off x="16357600"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106499</xdr:rowOff>
    </xdr:from>
    <xdr:to>
      <xdr:col>81</xdr:col>
      <xdr:colOff>101600</xdr:colOff>
      <xdr:row>86</xdr:row>
      <xdr:rowOff>36649</xdr:rowOff>
    </xdr:to>
    <xdr:sp macro="" textlink="">
      <xdr:nvSpPr>
        <xdr:cNvPr id="668" name="楕円 667"/>
        <xdr:cNvSpPr/>
      </xdr:nvSpPr>
      <xdr:spPr>
        <a:xfrm>
          <a:off x="1543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157299</xdr:rowOff>
    </xdr:from>
    <xdr:to>
      <xdr:col>85</xdr:col>
      <xdr:colOff>127000</xdr:colOff>
      <xdr:row>85</xdr:row>
      <xdr:rowOff>158931</xdr:rowOff>
    </xdr:to>
    <xdr:cxnSp macro="">
      <xdr:nvCxnSpPr>
        <xdr:cNvPr id="669" name="直線コネクタ 668"/>
        <xdr:cNvCxnSpPr/>
      </xdr:nvCxnSpPr>
      <xdr:spPr>
        <a:xfrm>
          <a:off x="15481300" y="147305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80373</xdr:rowOff>
    </xdr:from>
    <xdr:to>
      <xdr:col>76</xdr:col>
      <xdr:colOff>165100</xdr:colOff>
      <xdr:row>86</xdr:row>
      <xdr:rowOff>10523</xdr:rowOff>
    </xdr:to>
    <xdr:sp macro="" textlink="">
      <xdr:nvSpPr>
        <xdr:cNvPr id="670" name="楕円 669"/>
        <xdr:cNvSpPr/>
      </xdr:nvSpPr>
      <xdr:spPr>
        <a:xfrm>
          <a:off x="14541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131173</xdr:rowOff>
    </xdr:from>
    <xdr:to>
      <xdr:col>81</xdr:col>
      <xdr:colOff>50800</xdr:colOff>
      <xdr:row>85</xdr:row>
      <xdr:rowOff>157299</xdr:rowOff>
    </xdr:to>
    <xdr:cxnSp macro="">
      <xdr:nvCxnSpPr>
        <xdr:cNvPr id="671" name="直線コネクタ 670"/>
        <xdr:cNvCxnSpPr/>
      </xdr:nvCxnSpPr>
      <xdr:spPr>
        <a:xfrm>
          <a:off x="14592300" y="147044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672" name="楕円 671"/>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85</xdr:row>
      <xdr:rowOff>131173</xdr:rowOff>
    </xdr:to>
    <xdr:cxnSp macro="">
      <xdr:nvCxnSpPr>
        <xdr:cNvPr id="673" name="直線コネクタ 672"/>
        <xdr:cNvCxnSpPr/>
      </xdr:nvCxnSpPr>
      <xdr:spPr>
        <a:xfrm>
          <a:off x="13703300" y="146782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29755</xdr:rowOff>
    </xdr:from>
    <xdr:to>
      <xdr:col>67</xdr:col>
      <xdr:colOff>101600</xdr:colOff>
      <xdr:row>85</xdr:row>
      <xdr:rowOff>131355</xdr:rowOff>
    </xdr:to>
    <xdr:sp macro="" textlink="">
      <xdr:nvSpPr>
        <xdr:cNvPr id="674" name="楕円 673"/>
        <xdr:cNvSpPr/>
      </xdr:nvSpPr>
      <xdr:spPr>
        <a:xfrm>
          <a:off x="12763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80555</xdr:rowOff>
    </xdr:from>
    <xdr:to>
      <xdr:col>71</xdr:col>
      <xdr:colOff>177800</xdr:colOff>
      <xdr:row>85</xdr:row>
      <xdr:rowOff>105048</xdr:rowOff>
    </xdr:to>
    <xdr:cxnSp macro="">
      <xdr:nvCxnSpPr>
        <xdr:cNvPr id="675" name="直線コネクタ 674"/>
        <xdr:cNvCxnSpPr/>
      </xdr:nvCxnSpPr>
      <xdr:spPr>
        <a:xfrm>
          <a:off x="12814300" y="146538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27776</xdr:rowOff>
    </xdr:from>
    <xdr:ext cx="405111" cy="259045"/>
    <xdr:sp macro="" textlink="">
      <xdr:nvSpPr>
        <xdr:cNvPr id="680" name="n_1mainValue【児童館】&#10;有形固定資産減価償却率"/>
        <xdr:cNvSpPr txBox="1"/>
      </xdr:nvSpPr>
      <xdr:spPr>
        <a:xfrm>
          <a:off x="152660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1650</xdr:rowOff>
    </xdr:from>
    <xdr:ext cx="405111" cy="259045"/>
    <xdr:sp macro="" textlink="">
      <xdr:nvSpPr>
        <xdr:cNvPr id="681" name="n_2mainValue【児童館】&#10;有形固定資産減価償却率"/>
        <xdr:cNvSpPr txBox="1"/>
      </xdr:nvSpPr>
      <xdr:spPr>
        <a:xfrm>
          <a:off x="14389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682" name="n_3mainValue【児童館】&#10;有形固定資産減価償却率"/>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122482</xdr:rowOff>
    </xdr:from>
    <xdr:ext cx="405111" cy="259045"/>
    <xdr:sp macro="" textlink="">
      <xdr:nvSpPr>
        <xdr:cNvPr id="683" name="n_4mainValue【児童館】&#10;有形固定資産減価償却率"/>
        <xdr:cNvSpPr txBox="1"/>
      </xdr:nvSpPr>
      <xdr:spPr>
        <a:xfrm>
          <a:off x="12611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1" name="楕円 720"/>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22"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3" name="楕円 722"/>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136398</xdr:rowOff>
    </xdr:to>
    <xdr:cxnSp macro="">
      <xdr:nvCxnSpPr>
        <xdr:cNvPr id="724" name="直線コネクタ 723"/>
        <xdr:cNvCxnSpPr/>
      </xdr:nvCxnSpPr>
      <xdr:spPr>
        <a:xfrm>
          <a:off x="21323300" y="146913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5" name="楕円 724"/>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6" name="直線コネクタ 725"/>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7" name="楕円 726"/>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8" name="直線コネクタ 727"/>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9" name="楕円 728"/>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0" name="直線コネクタ 729"/>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5"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6"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7"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8"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779" name="楕円 778"/>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780" name="【公民館】&#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132080</xdr:rowOff>
    </xdr:from>
    <xdr:to>
      <xdr:col>81</xdr:col>
      <xdr:colOff>101600</xdr:colOff>
      <xdr:row>106</xdr:row>
      <xdr:rowOff>62230</xdr:rowOff>
    </xdr:to>
    <xdr:sp macro="" textlink="">
      <xdr:nvSpPr>
        <xdr:cNvPr id="781" name="楕円 780"/>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xdr:rowOff>
    </xdr:from>
    <xdr:to>
      <xdr:col>85</xdr:col>
      <xdr:colOff>127000</xdr:colOff>
      <xdr:row>106</xdr:row>
      <xdr:rowOff>43814</xdr:rowOff>
    </xdr:to>
    <xdr:cxnSp macro="">
      <xdr:nvCxnSpPr>
        <xdr:cNvPr id="782" name="直線コネクタ 781"/>
        <xdr:cNvCxnSpPr/>
      </xdr:nvCxnSpPr>
      <xdr:spPr>
        <a:xfrm>
          <a:off x="15481300" y="181851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783" name="楕円 782"/>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152400</xdr:rowOff>
    </xdr:from>
    <xdr:to>
      <xdr:col>81</xdr:col>
      <xdr:colOff>50800</xdr:colOff>
      <xdr:row>106</xdr:row>
      <xdr:rowOff>11430</xdr:rowOff>
    </xdr:to>
    <xdr:cxnSp macro="">
      <xdr:nvCxnSpPr>
        <xdr:cNvPr id="784" name="直線コネクタ 783"/>
        <xdr:cNvCxnSpPr/>
      </xdr:nvCxnSpPr>
      <xdr:spPr>
        <a:xfrm>
          <a:off x="14592300" y="18154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50164</xdr:rowOff>
    </xdr:from>
    <xdr:to>
      <xdr:col>72</xdr:col>
      <xdr:colOff>38100</xdr:colOff>
      <xdr:row>105</xdr:row>
      <xdr:rowOff>151764</xdr:rowOff>
    </xdr:to>
    <xdr:sp macro="" textlink="">
      <xdr:nvSpPr>
        <xdr:cNvPr id="785" name="楕円 784"/>
        <xdr:cNvSpPr/>
      </xdr:nvSpPr>
      <xdr:spPr>
        <a:xfrm>
          <a:off x="1365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100964</xdr:rowOff>
    </xdr:from>
    <xdr:to>
      <xdr:col>76</xdr:col>
      <xdr:colOff>114300</xdr:colOff>
      <xdr:row>105</xdr:row>
      <xdr:rowOff>152400</xdr:rowOff>
    </xdr:to>
    <xdr:cxnSp macro="">
      <xdr:nvCxnSpPr>
        <xdr:cNvPr id="786" name="直線コネクタ 785"/>
        <xdr:cNvCxnSpPr/>
      </xdr:nvCxnSpPr>
      <xdr:spPr>
        <a:xfrm>
          <a:off x="13703300" y="181032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87" name="楕円 786"/>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100964</xdr:rowOff>
    </xdr:to>
    <xdr:cxnSp macro="">
      <xdr:nvCxnSpPr>
        <xdr:cNvPr id="788" name="直線コネクタ 787"/>
        <xdr:cNvCxnSpPr/>
      </xdr:nvCxnSpPr>
      <xdr:spPr>
        <a:xfrm>
          <a:off x="12814300" y="18070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53357</xdr:rowOff>
    </xdr:from>
    <xdr:ext cx="405111" cy="259045"/>
    <xdr:sp macro="" textlink="">
      <xdr:nvSpPr>
        <xdr:cNvPr id="793" name="n_1mainValue【公民館】&#10;有形固定資産減価償却率"/>
        <xdr:cNvSpPr txBox="1"/>
      </xdr:nvSpPr>
      <xdr:spPr>
        <a:xfrm>
          <a:off x="15266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794" name="n_2mainValue【公民館】&#10;有形固定資産減価償却率"/>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142891</xdr:rowOff>
    </xdr:from>
    <xdr:ext cx="405111" cy="259045"/>
    <xdr:sp macro="" textlink="">
      <xdr:nvSpPr>
        <xdr:cNvPr id="795" name="n_3mainValue【公民館】&#10;有形固定資産減価償却率"/>
        <xdr:cNvSpPr txBox="1"/>
      </xdr:nvSpPr>
      <xdr:spPr>
        <a:xfrm>
          <a:off x="13500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6" name="n_4mainValue【公民館】&#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4" name="楕円 833"/>
        <xdr:cNvSpPr/>
      </xdr:nvSpPr>
      <xdr:spPr>
        <a:xfrm>
          <a:off x="22110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10685</xdr:rowOff>
    </xdr:from>
    <xdr:ext cx="469744" cy="259045"/>
    <xdr:sp macro="" textlink="">
      <xdr:nvSpPr>
        <xdr:cNvPr id="835" name="【公民館】&#10;一人当たり面積該当値テキスト"/>
        <xdr:cNvSpPr txBox="1"/>
      </xdr:nvSpPr>
      <xdr:spPr>
        <a:xfrm>
          <a:off x="22199600"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836" name="楕円 835"/>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83058</xdr:rowOff>
    </xdr:from>
    <xdr:to>
      <xdr:col>116</xdr:col>
      <xdr:colOff>63500</xdr:colOff>
      <xdr:row>107</xdr:row>
      <xdr:rowOff>83058</xdr:rowOff>
    </xdr:to>
    <xdr:cxnSp macro="">
      <xdr:nvCxnSpPr>
        <xdr:cNvPr id="837" name="直線コネクタ 836"/>
        <xdr:cNvCxnSpPr/>
      </xdr:nvCxnSpPr>
      <xdr:spPr>
        <a:xfrm>
          <a:off x="21323300" y="1842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838" name="楕円 837"/>
        <xdr:cNvSpPr/>
      </xdr:nvSpPr>
      <xdr:spPr>
        <a:xfrm>
          <a:off x="2038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83058</xdr:rowOff>
    </xdr:to>
    <xdr:cxnSp macro="">
      <xdr:nvCxnSpPr>
        <xdr:cNvPr id="839" name="直線コネクタ 838"/>
        <xdr:cNvCxnSpPr/>
      </xdr:nvCxnSpPr>
      <xdr:spPr>
        <a:xfrm>
          <a:off x="20434300" y="1842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840" name="楕円 839"/>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83058</xdr:rowOff>
    </xdr:to>
    <xdr:cxnSp macro="">
      <xdr:nvCxnSpPr>
        <xdr:cNvPr id="841" name="直線コネクタ 840"/>
        <xdr:cNvCxnSpPr/>
      </xdr:nvCxnSpPr>
      <xdr:spPr>
        <a:xfrm>
          <a:off x="19545300" y="1835734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842" name="楕円 841"/>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12192</xdr:rowOff>
    </xdr:to>
    <xdr:cxnSp macro="">
      <xdr:nvCxnSpPr>
        <xdr:cNvPr id="843" name="直線コネクタ 842"/>
        <xdr:cNvCxnSpPr/>
      </xdr:nvCxnSpPr>
      <xdr:spPr>
        <a:xfrm>
          <a:off x="18656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848" name="n_1mainValue【公民館】&#10;一人当たり面積"/>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849" name="n_2mainValue【公民館】&#10;一人当たり面積"/>
        <xdr:cNvSpPr txBox="1"/>
      </xdr:nvSpPr>
      <xdr:spPr>
        <a:xfrm>
          <a:off x="20199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850"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851"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類似団体と比較して、道路、児童館及び公民館については、特に有形固定資産減価償却率が高くなっている。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散居村が広がり、住居が点在している当市においては、道路延長が長くなるものであるが、道路は地域における重要なインフラ資産であることから、地域・沿道の利用状況を踏まえて適正な維持管理や長寿命化に努め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公共施設等総合管理計画や個別計画に基づき、より充実した教育保育環境を提供する観点から、施設の統廃合・再編や配置等を見直すほか、認定こども園化の検討を進める。</a:t>
          </a:r>
        </a:p>
        <a:p>
          <a:r>
            <a:rPr kumimoji="1" lang="ja-JP" altLang="en-US" sz="1300">
              <a:latin typeface="ＭＳ Ｐゴシック" panose="020B0600070205080204" pitchFamily="50" charset="-128"/>
              <a:ea typeface="ＭＳ Ｐゴシック" panose="020B0600070205080204" pitchFamily="50" charset="-128"/>
            </a:rPr>
            <a:t>　児童館についても、児童の安全確保の観点から集約化や他施設との複合化など、施設の在り方を検討していくもの。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64589</xdr:rowOff>
    </xdr:from>
    <xdr:to>
      <xdr:col>24</xdr:col>
      <xdr:colOff>114300</xdr:colOff>
      <xdr:row>33</xdr:row>
      <xdr:rowOff>166189</xdr:rowOff>
    </xdr:to>
    <xdr:sp macro="" textlink="">
      <xdr:nvSpPr>
        <xdr:cNvPr id="74" name="楕円 73"/>
        <xdr:cNvSpPr/>
      </xdr:nvSpPr>
      <xdr:spPr>
        <a:xfrm>
          <a:off x="45847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150966</xdr:rowOff>
    </xdr:from>
    <xdr:ext cx="340478" cy="259045"/>
    <xdr:sp macro="" textlink="">
      <xdr:nvSpPr>
        <xdr:cNvPr id="75" name="【図書館】&#10;有形固定資産減価償却率該当値テキスト"/>
        <xdr:cNvSpPr txBox="1"/>
      </xdr:nvSpPr>
      <xdr:spPr>
        <a:xfrm>
          <a:off x="4673600" y="563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115389</xdr:rowOff>
    </xdr:from>
    <xdr:to>
      <xdr:col>24</xdr:col>
      <xdr:colOff>63500</xdr:colOff>
      <xdr:row>39</xdr:row>
      <xdr:rowOff>139881</xdr:rowOff>
    </xdr:to>
    <xdr:cxnSp macro="">
      <xdr:nvCxnSpPr>
        <xdr:cNvPr id="77" name="直線コネクタ 76"/>
        <xdr:cNvCxnSpPr/>
      </xdr:nvCxnSpPr>
      <xdr:spPr>
        <a:xfrm flipV="1">
          <a:off x="3797300" y="5773239"/>
          <a:ext cx="838200" cy="10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8" name="楕円 77"/>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139881</xdr:rowOff>
    </xdr:to>
    <xdr:cxnSp macro="">
      <xdr:nvCxnSpPr>
        <xdr:cNvPr id="79" name="直線コネクタ 78"/>
        <xdr:cNvCxnSpPr/>
      </xdr:nvCxnSpPr>
      <xdr:spPr>
        <a:xfrm>
          <a:off x="2908300" y="679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39</xdr:row>
      <xdr:rowOff>107224</xdr:rowOff>
    </xdr:to>
    <xdr:cxnSp macro="">
      <xdr:nvCxnSpPr>
        <xdr:cNvPr id="81" name="直線コネクタ 80"/>
        <xdr:cNvCxnSpPr/>
      </xdr:nvCxnSpPr>
      <xdr:spPr>
        <a:xfrm>
          <a:off x="2019300" y="6640285"/>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161109</xdr:rowOff>
    </xdr:to>
    <xdr:cxnSp macro="">
      <xdr:nvCxnSpPr>
        <xdr:cNvPr id="83" name="直線コネクタ 82"/>
        <xdr:cNvCxnSpPr/>
      </xdr:nvCxnSpPr>
      <xdr:spPr>
        <a:xfrm flipV="1">
          <a:off x="1130300" y="66402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9" name="n_2mainValue【図書館】&#10;有形固定資産減価償却率"/>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87122</xdr:rowOff>
    </xdr:from>
    <xdr:to>
      <xdr:col>55</xdr:col>
      <xdr:colOff>50800</xdr:colOff>
      <xdr:row>36</xdr:row>
      <xdr:rowOff>17272</xdr:rowOff>
    </xdr:to>
    <xdr:sp macro="" textlink="">
      <xdr:nvSpPr>
        <xdr:cNvPr id="129" name="楕円 128"/>
        <xdr:cNvSpPr/>
      </xdr:nvSpPr>
      <xdr:spPr>
        <a:xfrm>
          <a:off x="10426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109999</xdr:rowOff>
    </xdr:from>
    <xdr:ext cx="469744" cy="259045"/>
    <xdr:sp macro="" textlink="">
      <xdr:nvSpPr>
        <xdr:cNvPr id="130" name="【図書館】&#10;一人当たり面積該当値テキスト"/>
        <xdr:cNvSpPr txBox="1"/>
      </xdr:nvSpPr>
      <xdr:spPr>
        <a:xfrm>
          <a:off x="10515600" y="59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1" name="楕円 130"/>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137922</xdr:rowOff>
    </xdr:from>
    <xdr:to>
      <xdr:col>55</xdr:col>
      <xdr:colOff>0</xdr:colOff>
      <xdr:row>39</xdr:row>
      <xdr:rowOff>110490</xdr:rowOff>
    </xdr:to>
    <xdr:cxnSp macro="">
      <xdr:nvCxnSpPr>
        <xdr:cNvPr id="132" name="直線コネクタ 131"/>
        <xdr:cNvCxnSpPr/>
      </xdr:nvCxnSpPr>
      <xdr:spPr>
        <a:xfrm flipV="1">
          <a:off x="9639300" y="6138672"/>
          <a:ext cx="838200" cy="6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3" name="楕円 132"/>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4" name="直線コネクタ 133"/>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68834</xdr:rowOff>
    </xdr:from>
    <xdr:to>
      <xdr:col>41</xdr:col>
      <xdr:colOff>101600</xdr:colOff>
      <xdr:row>39</xdr:row>
      <xdr:rowOff>170434</xdr:rowOff>
    </xdr:to>
    <xdr:sp macro="" textlink="">
      <xdr:nvSpPr>
        <xdr:cNvPr id="135" name="楕円 134"/>
        <xdr:cNvSpPr/>
      </xdr:nvSpPr>
      <xdr:spPr>
        <a:xfrm>
          <a:off x="7810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119634</xdr:rowOff>
    </xdr:to>
    <xdr:cxnSp macro="">
      <xdr:nvCxnSpPr>
        <xdr:cNvPr id="136" name="直線コネクタ 135"/>
        <xdr:cNvCxnSpPr/>
      </xdr:nvCxnSpPr>
      <xdr:spPr>
        <a:xfrm flipV="1">
          <a:off x="7861300" y="6797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68834</xdr:rowOff>
    </xdr:from>
    <xdr:to>
      <xdr:col>36</xdr:col>
      <xdr:colOff>165100</xdr:colOff>
      <xdr:row>39</xdr:row>
      <xdr:rowOff>170434</xdr:rowOff>
    </xdr:to>
    <xdr:sp macro="" textlink="">
      <xdr:nvSpPr>
        <xdr:cNvPr id="137" name="楕円 136"/>
        <xdr:cNvSpPr/>
      </xdr:nvSpPr>
      <xdr:spPr>
        <a:xfrm>
          <a:off x="6921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119634</xdr:rowOff>
    </xdr:from>
    <xdr:to>
      <xdr:col>41</xdr:col>
      <xdr:colOff>50800</xdr:colOff>
      <xdr:row>39</xdr:row>
      <xdr:rowOff>119634</xdr:rowOff>
    </xdr:to>
    <xdr:cxnSp macro="">
      <xdr:nvCxnSpPr>
        <xdr:cNvPr id="138" name="直線コネクタ 137"/>
        <xdr:cNvCxnSpPr/>
      </xdr:nvCxnSpPr>
      <xdr:spPr>
        <a:xfrm>
          <a:off x="6972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3"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4"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161561</xdr:rowOff>
    </xdr:from>
    <xdr:ext cx="469744" cy="259045"/>
    <xdr:sp macro="" textlink="">
      <xdr:nvSpPr>
        <xdr:cNvPr id="145" name="n_3mainValue【図書館】&#10;一人当たり面積"/>
        <xdr:cNvSpPr txBox="1"/>
      </xdr:nvSpPr>
      <xdr:spPr>
        <a:xfrm>
          <a:off x="7626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161561</xdr:rowOff>
    </xdr:from>
    <xdr:ext cx="469744" cy="259045"/>
    <xdr:sp macro="" textlink="">
      <xdr:nvSpPr>
        <xdr:cNvPr id="146" name="n_4mainValue【図書館】&#10;一人当たり面積"/>
        <xdr:cNvSpPr txBox="1"/>
      </xdr:nvSpPr>
      <xdr:spPr>
        <a:xfrm>
          <a:off x="6737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87" name="楕円 186"/>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88" name="【体育館・プール】&#10;有形固定資産減価償却率該当値テキスト"/>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89" name="楕円 188"/>
        <xdr:cNvSpPr/>
      </xdr:nvSpPr>
      <xdr:spPr>
        <a:xfrm>
          <a:off x="3746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129540</xdr:rowOff>
    </xdr:to>
    <xdr:cxnSp macro="">
      <xdr:nvCxnSpPr>
        <xdr:cNvPr id="190" name="直線コネクタ 189"/>
        <xdr:cNvCxnSpPr/>
      </xdr:nvCxnSpPr>
      <xdr:spPr>
        <a:xfrm flipV="1">
          <a:off x="3797300" y="10043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38735</xdr:rowOff>
    </xdr:from>
    <xdr:to>
      <xdr:col>15</xdr:col>
      <xdr:colOff>101600</xdr:colOff>
      <xdr:row>58</xdr:row>
      <xdr:rowOff>140335</xdr:rowOff>
    </xdr:to>
    <xdr:sp macro="" textlink="">
      <xdr:nvSpPr>
        <xdr:cNvPr id="191" name="楕円 190"/>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89535</xdr:rowOff>
    </xdr:from>
    <xdr:to>
      <xdr:col>19</xdr:col>
      <xdr:colOff>177800</xdr:colOff>
      <xdr:row>58</xdr:row>
      <xdr:rowOff>129540</xdr:rowOff>
    </xdr:to>
    <xdr:cxnSp macro="">
      <xdr:nvCxnSpPr>
        <xdr:cNvPr id="192" name="直線コネクタ 191"/>
        <xdr:cNvCxnSpPr/>
      </xdr:nvCxnSpPr>
      <xdr:spPr>
        <a:xfrm>
          <a:off x="2908300" y="10033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3" name="楕円 192"/>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89535</xdr:rowOff>
    </xdr:from>
    <xdr:to>
      <xdr:col>15</xdr:col>
      <xdr:colOff>50800</xdr:colOff>
      <xdr:row>59</xdr:row>
      <xdr:rowOff>152400</xdr:rowOff>
    </xdr:to>
    <xdr:cxnSp macro="">
      <xdr:nvCxnSpPr>
        <xdr:cNvPr id="194" name="直線コネクタ 193"/>
        <xdr:cNvCxnSpPr/>
      </xdr:nvCxnSpPr>
      <xdr:spPr>
        <a:xfrm flipV="1">
          <a:off x="2019300" y="100336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5" name="楕円 194"/>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152400</xdr:rowOff>
    </xdr:to>
    <xdr:cxnSp macro="">
      <xdr:nvCxnSpPr>
        <xdr:cNvPr id="196" name="直線コネクタ 195"/>
        <xdr:cNvCxnSpPr/>
      </xdr:nvCxnSpPr>
      <xdr:spPr>
        <a:xfrm>
          <a:off x="1130300" y="10243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201" name="n_1mainValue【体育館・プール】&#10;有形固定資産減価償却率"/>
        <xdr:cNvSpPr txBox="1"/>
      </xdr:nvSpPr>
      <xdr:spPr>
        <a:xfrm>
          <a:off x="3582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202" name="n_2mainValue【体育館・プール】&#10;有形固定資産減価償却率"/>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3"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204" name="n_4mainValue【体育館・プール】&#10;有形固定資産減価償却率"/>
        <xdr:cNvSpPr txBox="1"/>
      </xdr:nvSpPr>
      <xdr:spPr>
        <a:xfrm>
          <a:off x="927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44" name="楕円 243"/>
        <xdr:cNvSpPr/>
      </xdr:nvSpPr>
      <xdr:spPr>
        <a:xfrm>
          <a:off x="104267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27703</xdr:rowOff>
    </xdr:from>
    <xdr:ext cx="469744" cy="259045"/>
    <xdr:sp macro="" textlink="">
      <xdr:nvSpPr>
        <xdr:cNvPr id="245" name="【体育館・プール】&#10;一人当たり面積該当値テキスト"/>
        <xdr:cNvSpPr txBox="1"/>
      </xdr:nvSpPr>
      <xdr:spPr>
        <a:xfrm>
          <a:off x="10515600"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167894</xdr:rowOff>
    </xdr:from>
    <xdr:to>
      <xdr:col>50</xdr:col>
      <xdr:colOff>165100</xdr:colOff>
      <xdr:row>62</xdr:row>
      <xdr:rowOff>98044</xdr:rowOff>
    </xdr:to>
    <xdr:sp macro="" textlink="">
      <xdr:nvSpPr>
        <xdr:cNvPr id="246" name="楕円 245"/>
        <xdr:cNvSpPr/>
      </xdr:nvSpPr>
      <xdr:spPr>
        <a:xfrm>
          <a:off x="9588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47244</xdr:rowOff>
    </xdr:from>
    <xdr:to>
      <xdr:col>55</xdr:col>
      <xdr:colOff>0</xdr:colOff>
      <xdr:row>62</xdr:row>
      <xdr:rowOff>55626</xdr:rowOff>
    </xdr:to>
    <xdr:cxnSp macro="">
      <xdr:nvCxnSpPr>
        <xdr:cNvPr id="247" name="直線コネクタ 246"/>
        <xdr:cNvCxnSpPr/>
      </xdr:nvCxnSpPr>
      <xdr:spPr>
        <a:xfrm>
          <a:off x="9639300" y="1067714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48" name="楕円 247"/>
        <xdr:cNvSpPr/>
      </xdr:nvSpPr>
      <xdr:spPr>
        <a:xfrm>
          <a:off x="869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47244</xdr:rowOff>
    </xdr:from>
    <xdr:to>
      <xdr:col>50</xdr:col>
      <xdr:colOff>114300</xdr:colOff>
      <xdr:row>62</xdr:row>
      <xdr:rowOff>49530</xdr:rowOff>
    </xdr:to>
    <xdr:cxnSp macro="">
      <xdr:nvCxnSpPr>
        <xdr:cNvPr id="249" name="直線コネクタ 248"/>
        <xdr:cNvCxnSpPr/>
      </xdr:nvCxnSpPr>
      <xdr:spPr>
        <a:xfrm flipV="1">
          <a:off x="8750300" y="106771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xdr:rowOff>
    </xdr:from>
    <xdr:to>
      <xdr:col>41</xdr:col>
      <xdr:colOff>101600</xdr:colOff>
      <xdr:row>62</xdr:row>
      <xdr:rowOff>105664</xdr:rowOff>
    </xdr:to>
    <xdr:sp macro="" textlink="">
      <xdr:nvSpPr>
        <xdr:cNvPr id="250" name="楕円 249"/>
        <xdr:cNvSpPr/>
      </xdr:nvSpPr>
      <xdr:spPr>
        <a:xfrm>
          <a:off x="7810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54864</xdr:rowOff>
    </xdr:to>
    <xdr:cxnSp macro="">
      <xdr:nvCxnSpPr>
        <xdr:cNvPr id="251" name="直線コネクタ 250"/>
        <xdr:cNvCxnSpPr/>
      </xdr:nvCxnSpPr>
      <xdr:spPr>
        <a:xfrm flipV="1">
          <a:off x="7861300" y="1067943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2" name="楕円 251"/>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54864</xdr:rowOff>
    </xdr:to>
    <xdr:cxnSp macro="">
      <xdr:nvCxnSpPr>
        <xdr:cNvPr id="253" name="直線コネクタ 252"/>
        <xdr:cNvCxnSpPr/>
      </xdr:nvCxnSpPr>
      <xdr:spPr>
        <a:xfrm>
          <a:off x="6972300" y="106641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114571</xdr:rowOff>
    </xdr:from>
    <xdr:ext cx="469744" cy="259045"/>
    <xdr:sp macro="" textlink="">
      <xdr:nvSpPr>
        <xdr:cNvPr id="258" name="n_1mainValue【体育館・プール】&#10;一人当たり面積"/>
        <xdr:cNvSpPr txBox="1"/>
      </xdr:nvSpPr>
      <xdr:spPr>
        <a:xfrm>
          <a:off x="93917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116857</xdr:rowOff>
    </xdr:from>
    <xdr:ext cx="469744" cy="259045"/>
    <xdr:sp macro="" textlink="">
      <xdr:nvSpPr>
        <xdr:cNvPr id="259" name="n_2mainValue【体育館・プール】&#10;一人当たり面積"/>
        <xdr:cNvSpPr txBox="1"/>
      </xdr:nvSpPr>
      <xdr:spPr>
        <a:xfrm>
          <a:off x="8515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122191</xdr:rowOff>
    </xdr:from>
    <xdr:ext cx="469744" cy="259045"/>
    <xdr:sp macro="" textlink="">
      <xdr:nvSpPr>
        <xdr:cNvPr id="260" name="n_3mainValue【体育館・プール】&#10;一人当たり面積"/>
        <xdr:cNvSpPr txBox="1"/>
      </xdr:nvSpPr>
      <xdr:spPr>
        <a:xfrm>
          <a:off x="7626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101617</xdr:rowOff>
    </xdr:from>
    <xdr:ext cx="469744" cy="259045"/>
    <xdr:sp macro="" textlink="">
      <xdr:nvSpPr>
        <xdr:cNvPr id="261" name="n_4mainValue【体育館・プール】&#10;一人当たり面積"/>
        <xdr:cNvSpPr txBox="1"/>
      </xdr:nvSpPr>
      <xdr:spPr>
        <a:xfrm>
          <a:off x="6737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302" name="楕円 301"/>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3" name="【福祉施設】&#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29211</xdr:rowOff>
    </xdr:from>
    <xdr:to>
      <xdr:col>20</xdr:col>
      <xdr:colOff>38100</xdr:colOff>
      <xdr:row>79</xdr:row>
      <xdr:rowOff>130811</xdr:rowOff>
    </xdr:to>
    <xdr:sp macro="" textlink="">
      <xdr:nvSpPr>
        <xdr:cNvPr id="304" name="楕円 303"/>
        <xdr:cNvSpPr/>
      </xdr:nvSpPr>
      <xdr:spPr>
        <a:xfrm>
          <a:off x="3746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80</xdr:row>
      <xdr:rowOff>169545</xdr:rowOff>
    </xdr:to>
    <xdr:cxnSp macro="">
      <xdr:nvCxnSpPr>
        <xdr:cNvPr id="305" name="直線コネクタ 304"/>
        <xdr:cNvCxnSpPr/>
      </xdr:nvCxnSpPr>
      <xdr:spPr>
        <a:xfrm>
          <a:off x="3797300" y="13624561"/>
          <a:ext cx="838200" cy="2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154939</xdr:rowOff>
    </xdr:from>
    <xdr:to>
      <xdr:col>15</xdr:col>
      <xdr:colOff>101600</xdr:colOff>
      <xdr:row>79</xdr:row>
      <xdr:rowOff>85089</xdr:rowOff>
    </xdr:to>
    <xdr:sp macro="" textlink="">
      <xdr:nvSpPr>
        <xdr:cNvPr id="306" name="楕円 305"/>
        <xdr:cNvSpPr/>
      </xdr:nvSpPr>
      <xdr:spPr>
        <a:xfrm>
          <a:off x="2857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34289</xdr:rowOff>
    </xdr:from>
    <xdr:to>
      <xdr:col>19</xdr:col>
      <xdr:colOff>177800</xdr:colOff>
      <xdr:row>79</xdr:row>
      <xdr:rowOff>80011</xdr:rowOff>
    </xdr:to>
    <xdr:cxnSp macro="">
      <xdr:nvCxnSpPr>
        <xdr:cNvPr id="307" name="直線コネクタ 306"/>
        <xdr:cNvCxnSpPr/>
      </xdr:nvCxnSpPr>
      <xdr:spPr>
        <a:xfrm>
          <a:off x="2908300" y="13578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126364</xdr:rowOff>
    </xdr:from>
    <xdr:to>
      <xdr:col>10</xdr:col>
      <xdr:colOff>165100</xdr:colOff>
      <xdr:row>79</xdr:row>
      <xdr:rowOff>56514</xdr:rowOff>
    </xdr:to>
    <xdr:sp macro="" textlink="">
      <xdr:nvSpPr>
        <xdr:cNvPr id="308" name="楕円 307"/>
        <xdr:cNvSpPr/>
      </xdr:nvSpPr>
      <xdr:spPr>
        <a:xfrm>
          <a:off x="1968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5714</xdr:rowOff>
    </xdr:from>
    <xdr:to>
      <xdr:col>15</xdr:col>
      <xdr:colOff>50800</xdr:colOff>
      <xdr:row>79</xdr:row>
      <xdr:rowOff>34289</xdr:rowOff>
    </xdr:to>
    <xdr:cxnSp macro="">
      <xdr:nvCxnSpPr>
        <xdr:cNvPr id="309" name="直線コネクタ 308"/>
        <xdr:cNvCxnSpPr/>
      </xdr:nvCxnSpPr>
      <xdr:spPr>
        <a:xfrm>
          <a:off x="2019300" y="135502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84455</xdr:rowOff>
    </xdr:from>
    <xdr:to>
      <xdr:col>6</xdr:col>
      <xdr:colOff>38100</xdr:colOff>
      <xdr:row>79</xdr:row>
      <xdr:rowOff>14605</xdr:rowOff>
    </xdr:to>
    <xdr:sp macro="" textlink="">
      <xdr:nvSpPr>
        <xdr:cNvPr id="310" name="楕円 309"/>
        <xdr:cNvSpPr/>
      </xdr:nvSpPr>
      <xdr:spPr>
        <a:xfrm>
          <a:off x="1079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135255</xdr:rowOff>
    </xdr:from>
    <xdr:to>
      <xdr:col>10</xdr:col>
      <xdr:colOff>114300</xdr:colOff>
      <xdr:row>79</xdr:row>
      <xdr:rowOff>5714</xdr:rowOff>
    </xdr:to>
    <xdr:cxnSp macro="">
      <xdr:nvCxnSpPr>
        <xdr:cNvPr id="311" name="直線コネクタ 310"/>
        <xdr:cNvCxnSpPr/>
      </xdr:nvCxnSpPr>
      <xdr:spPr>
        <a:xfrm>
          <a:off x="1130300" y="13508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147338</xdr:rowOff>
    </xdr:from>
    <xdr:ext cx="405111" cy="259045"/>
    <xdr:sp macro="" textlink="">
      <xdr:nvSpPr>
        <xdr:cNvPr id="316" name="n_1mainValue【福祉施設】&#10;有形固定資産減価償却率"/>
        <xdr:cNvSpPr txBox="1"/>
      </xdr:nvSpPr>
      <xdr:spPr>
        <a:xfrm>
          <a:off x="3582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101616</xdr:rowOff>
    </xdr:from>
    <xdr:ext cx="405111" cy="259045"/>
    <xdr:sp macro="" textlink="">
      <xdr:nvSpPr>
        <xdr:cNvPr id="317" name="n_2mainValue【福祉施設】&#10;有形固定資産減価償却率"/>
        <xdr:cNvSpPr txBox="1"/>
      </xdr:nvSpPr>
      <xdr:spPr>
        <a:xfrm>
          <a:off x="2705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73041</xdr:rowOff>
    </xdr:from>
    <xdr:ext cx="405111" cy="259045"/>
    <xdr:sp macro="" textlink="">
      <xdr:nvSpPr>
        <xdr:cNvPr id="318" name="n_3mainValue【福祉施設】&#10;有形固定資産減価償却率"/>
        <xdr:cNvSpPr txBox="1"/>
      </xdr:nvSpPr>
      <xdr:spPr>
        <a:xfrm>
          <a:off x="1816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31132</xdr:rowOff>
    </xdr:from>
    <xdr:ext cx="405111" cy="259045"/>
    <xdr:sp macro="" textlink="">
      <xdr:nvSpPr>
        <xdr:cNvPr id="319" name="n_4mainValue【福祉施設】&#10;有形固定資産減価償却率"/>
        <xdr:cNvSpPr txBox="1"/>
      </xdr:nvSpPr>
      <xdr:spPr>
        <a:xfrm>
          <a:off x="927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57" name="楕円 356"/>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58"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22961</xdr:rowOff>
    </xdr:from>
    <xdr:to>
      <xdr:col>50</xdr:col>
      <xdr:colOff>165100</xdr:colOff>
      <xdr:row>85</xdr:row>
      <xdr:rowOff>124561</xdr:rowOff>
    </xdr:to>
    <xdr:sp macro="" textlink="">
      <xdr:nvSpPr>
        <xdr:cNvPr id="359" name="楕円 358"/>
        <xdr:cNvSpPr/>
      </xdr:nvSpPr>
      <xdr:spPr>
        <a:xfrm>
          <a:off x="9588500" y="14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73761</xdr:rowOff>
    </xdr:from>
    <xdr:to>
      <xdr:col>55</xdr:col>
      <xdr:colOff>0</xdr:colOff>
      <xdr:row>85</xdr:row>
      <xdr:rowOff>95250</xdr:rowOff>
    </xdr:to>
    <xdr:cxnSp macro="">
      <xdr:nvCxnSpPr>
        <xdr:cNvPr id="360" name="直線コネクタ 359"/>
        <xdr:cNvCxnSpPr/>
      </xdr:nvCxnSpPr>
      <xdr:spPr>
        <a:xfrm>
          <a:off x="9639300" y="14647011"/>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23419</xdr:rowOff>
    </xdr:from>
    <xdr:to>
      <xdr:col>46</xdr:col>
      <xdr:colOff>38100</xdr:colOff>
      <xdr:row>85</xdr:row>
      <xdr:rowOff>125019</xdr:rowOff>
    </xdr:to>
    <xdr:sp macro="" textlink="">
      <xdr:nvSpPr>
        <xdr:cNvPr id="361" name="楕円 360"/>
        <xdr:cNvSpPr/>
      </xdr:nvSpPr>
      <xdr:spPr>
        <a:xfrm>
          <a:off x="8699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73761</xdr:rowOff>
    </xdr:from>
    <xdr:to>
      <xdr:col>50</xdr:col>
      <xdr:colOff>114300</xdr:colOff>
      <xdr:row>85</xdr:row>
      <xdr:rowOff>74219</xdr:rowOff>
    </xdr:to>
    <xdr:cxnSp macro="">
      <xdr:nvCxnSpPr>
        <xdr:cNvPr id="362" name="直線コネクタ 361"/>
        <xdr:cNvCxnSpPr/>
      </xdr:nvCxnSpPr>
      <xdr:spPr>
        <a:xfrm flipV="1">
          <a:off x="8750300" y="1464701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25705</xdr:rowOff>
    </xdr:from>
    <xdr:to>
      <xdr:col>41</xdr:col>
      <xdr:colOff>101600</xdr:colOff>
      <xdr:row>85</xdr:row>
      <xdr:rowOff>127305</xdr:rowOff>
    </xdr:to>
    <xdr:sp macro="" textlink="">
      <xdr:nvSpPr>
        <xdr:cNvPr id="363" name="楕円 362"/>
        <xdr:cNvSpPr/>
      </xdr:nvSpPr>
      <xdr:spPr>
        <a:xfrm>
          <a:off x="7810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74219</xdr:rowOff>
    </xdr:from>
    <xdr:to>
      <xdr:col>45</xdr:col>
      <xdr:colOff>177800</xdr:colOff>
      <xdr:row>85</xdr:row>
      <xdr:rowOff>76505</xdr:rowOff>
    </xdr:to>
    <xdr:cxnSp macro="">
      <xdr:nvCxnSpPr>
        <xdr:cNvPr id="364" name="直線コネクタ 363"/>
        <xdr:cNvCxnSpPr/>
      </xdr:nvCxnSpPr>
      <xdr:spPr>
        <a:xfrm flipV="1">
          <a:off x="7861300" y="146474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26163</xdr:rowOff>
    </xdr:from>
    <xdr:to>
      <xdr:col>36</xdr:col>
      <xdr:colOff>165100</xdr:colOff>
      <xdr:row>85</xdr:row>
      <xdr:rowOff>127763</xdr:rowOff>
    </xdr:to>
    <xdr:sp macro="" textlink="">
      <xdr:nvSpPr>
        <xdr:cNvPr id="365" name="楕円 364"/>
        <xdr:cNvSpPr/>
      </xdr:nvSpPr>
      <xdr:spPr>
        <a:xfrm>
          <a:off x="6921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76505</xdr:rowOff>
    </xdr:from>
    <xdr:to>
      <xdr:col>41</xdr:col>
      <xdr:colOff>50800</xdr:colOff>
      <xdr:row>85</xdr:row>
      <xdr:rowOff>76963</xdr:rowOff>
    </xdr:to>
    <xdr:cxnSp macro="">
      <xdr:nvCxnSpPr>
        <xdr:cNvPr id="366" name="直線コネクタ 365"/>
        <xdr:cNvCxnSpPr/>
      </xdr:nvCxnSpPr>
      <xdr:spPr>
        <a:xfrm flipV="1">
          <a:off x="6972300" y="146497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141088</xdr:rowOff>
    </xdr:from>
    <xdr:ext cx="469744" cy="259045"/>
    <xdr:sp macro="" textlink="">
      <xdr:nvSpPr>
        <xdr:cNvPr id="371" name="n_1mainValue【福祉施設】&#10;一人当たり面積"/>
        <xdr:cNvSpPr txBox="1"/>
      </xdr:nvSpPr>
      <xdr:spPr>
        <a:xfrm>
          <a:off x="9391727" y="143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141546</xdr:rowOff>
    </xdr:from>
    <xdr:ext cx="469744" cy="259045"/>
    <xdr:sp macro="" textlink="">
      <xdr:nvSpPr>
        <xdr:cNvPr id="372" name="n_2mainValue【福祉施設】&#10;一人当たり面積"/>
        <xdr:cNvSpPr txBox="1"/>
      </xdr:nvSpPr>
      <xdr:spPr>
        <a:xfrm>
          <a:off x="8515427" y="143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143832</xdr:rowOff>
    </xdr:from>
    <xdr:ext cx="469744" cy="259045"/>
    <xdr:sp macro="" textlink="">
      <xdr:nvSpPr>
        <xdr:cNvPr id="373" name="n_3mainValue【福祉施設】&#10;一人当たり面積"/>
        <xdr:cNvSpPr txBox="1"/>
      </xdr:nvSpPr>
      <xdr:spPr>
        <a:xfrm>
          <a:off x="7626427" y="143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144290</xdr:rowOff>
    </xdr:from>
    <xdr:ext cx="469744" cy="259045"/>
    <xdr:sp macro="" textlink="">
      <xdr:nvSpPr>
        <xdr:cNvPr id="374" name="n_4mainValue【福祉施設】&#10;一人当たり面積"/>
        <xdr:cNvSpPr txBox="1"/>
      </xdr:nvSpPr>
      <xdr:spPr>
        <a:xfrm>
          <a:off x="6737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58057</xdr:rowOff>
    </xdr:from>
    <xdr:to>
      <xdr:col>24</xdr:col>
      <xdr:colOff>114300</xdr:colOff>
      <xdr:row>106</xdr:row>
      <xdr:rowOff>159657</xdr:rowOff>
    </xdr:to>
    <xdr:sp macro="" textlink="">
      <xdr:nvSpPr>
        <xdr:cNvPr id="416" name="楕円 415"/>
        <xdr:cNvSpPr/>
      </xdr:nvSpPr>
      <xdr:spPr>
        <a:xfrm>
          <a:off x="4584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36484</xdr:rowOff>
    </xdr:from>
    <xdr:ext cx="405111" cy="259045"/>
    <xdr:sp macro="" textlink="">
      <xdr:nvSpPr>
        <xdr:cNvPr id="417" name="【市民会館】&#10;有形固定資産減価償却率該当値テキスト"/>
        <xdr:cNvSpPr txBox="1"/>
      </xdr:nvSpPr>
      <xdr:spPr>
        <a:xfrm>
          <a:off x="4673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40095</xdr:rowOff>
    </xdr:from>
    <xdr:to>
      <xdr:col>20</xdr:col>
      <xdr:colOff>38100</xdr:colOff>
      <xdr:row>106</xdr:row>
      <xdr:rowOff>141695</xdr:rowOff>
    </xdr:to>
    <xdr:sp macro="" textlink="">
      <xdr:nvSpPr>
        <xdr:cNvPr id="418" name="楕円 417"/>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90895</xdr:rowOff>
    </xdr:from>
    <xdr:to>
      <xdr:col>24</xdr:col>
      <xdr:colOff>63500</xdr:colOff>
      <xdr:row>106</xdr:row>
      <xdr:rowOff>108857</xdr:rowOff>
    </xdr:to>
    <xdr:cxnSp macro="">
      <xdr:nvCxnSpPr>
        <xdr:cNvPr id="419" name="直線コネクタ 418"/>
        <xdr:cNvCxnSpPr/>
      </xdr:nvCxnSpPr>
      <xdr:spPr>
        <a:xfrm>
          <a:off x="3797300" y="1826459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420" name="楕円 419"/>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58238</xdr:rowOff>
    </xdr:from>
    <xdr:to>
      <xdr:col>19</xdr:col>
      <xdr:colOff>177800</xdr:colOff>
      <xdr:row>106</xdr:row>
      <xdr:rowOff>90895</xdr:rowOff>
    </xdr:to>
    <xdr:cxnSp macro="">
      <xdr:nvCxnSpPr>
        <xdr:cNvPr id="421" name="直線コネクタ 420"/>
        <xdr:cNvCxnSpPr/>
      </xdr:nvCxnSpPr>
      <xdr:spPr>
        <a:xfrm>
          <a:off x="2908300" y="182319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44994</xdr:rowOff>
    </xdr:from>
    <xdr:to>
      <xdr:col>10</xdr:col>
      <xdr:colOff>165100</xdr:colOff>
      <xdr:row>106</xdr:row>
      <xdr:rowOff>146594</xdr:rowOff>
    </xdr:to>
    <xdr:sp macro="" textlink="">
      <xdr:nvSpPr>
        <xdr:cNvPr id="422" name="楕円 421"/>
        <xdr:cNvSpPr/>
      </xdr:nvSpPr>
      <xdr:spPr>
        <a:xfrm>
          <a:off x="1968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58238</xdr:rowOff>
    </xdr:from>
    <xdr:to>
      <xdr:col>15</xdr:col>
      <xdr:colOff>50800</xdr:colOff>
      <xdr:row>106</xdr:row>
      <xdr:rowOff>95794</xdr:rowOff>
    </xdr:to>
    <xdr:cxnSp macro="">
      <xdr:nvCxnSpPr>
        <xdr:cNvPr id="423" name="直線コネクタ 422"/>
        <xdr:cNvCxnSpPr/>
      </xdr:nvCxnSpPr>
      <xdr:spPr>
        <a:xfrm flipV="1">
          <a:off x="2019300" y="182319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12337</xdr:rowOff>
    </xdr:from>
    <xdr:to>
      <xdr:col>6</xdr:col>
      <xdr:colOff>38100</xdr:colOff>
      <xdr:row>106</xdr:row>
      <xdr:rowOff>113937</xdr:rowOff>
    </xdr:to>
    <xdr:sp macro="" textlink="">
      <xdr:nvSpPr>
        <xdr:cNvPr id="424" name="楕円 423"/>
        <xdr:cNvSpPr/>
      </xdr:nvSpPr>
      <xdr:spPr>
        <a:xfrm>
          <a:off x="1079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63137</xdr:rowOff>
    </xdr:from>
    <xdr:to>
      <xdr:col>10</xdr:col>
      <xdr:colOff>114300</xdr:colOff>
      <xdr:row>106</xdr:row>
      <xdr:rowOff>95794</xdr:rowOff>
    </xdr:to>
    <xdr:cxnSp macro="">
      <xdr:nvCxnSpPr>
        <xdr:cNvPr id="425" name="直線コネクタ 424"/>
        <xdr:cNvCxnSpPr/>
      </xdr:nvCxnSpPr>
      <xdr:spPr>
        <a:xfrm>
          <a:off x="1130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132822</xdr:rowOff>
    </xdr:from>
    <xdr:ext cx="405111" cy="259045"/>
    <xdr:sp macro="" textlink="">
      <xdr:nvSpPr>
        <xdr:cNvPr id="430" name="n_1mainValue【市民会館】&#10;有形固定資産減価償却率"/>
        <xdr:cNvSpPr txBox="1"/>
      </xdr:nvSpPr>
      <xdr:spPr>
        <a:xfrm>
          <a:off x="3582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431"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137721</xdr:rowOff>
    </xdr:from>
    <xdr:ext cx="405111" cy="259045"/>
    <xdr:sp macro="" textlink="">
      <xdr:nvSpPr>
        <xdr:cNvPr id="432" name="n_3mainValue【市民会館】&#10;有形固定資産減価償却率"/>
        <xdr:cNvSpPr txBox="1"/>
      </xdr:nvSpPr>
      <xdr:spPr>
        <a:xfrm>
          <a:off x="1816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105064</xdr:rowOff>
    </xdr:from>
    <xdr:ext cx="405111" cy="259045"/>
    <xdr:sp macro="" textlink="">
      <xdr:nvSpPr>
        <xdr:cNvPr id="433" name="n_4mainValue【市民会館】&#10;有形固定資産減価償却率"/>
        <xdr:cNvSpPr txBox="1"/>
      </xdr:nvSpPr>
      <xdr:spPr>
        <a:xfrm>
          <a:off x="927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115926</xdr:rowOff>
    </xdr:from>
    <xdr:to>
      <xdr:col>55</xdr:col>
      <xdr:colOff>50800</xdr:colOff>
      <xdr:row>108</xdr:row>
      <xdr:rowOff>46076</xdr:rowOff>
    </xdr:to>
    <xdr:sp macro="" textlink="">
      <xdr:nvSpPr>
        <xdr:cNvPr id="471" name="楕円 470"/>
        <xdr:cNvSpPr/>
      </xdr:nvSpPr>
      <xdr:spPr>
        <a:xfrm>
          <a:off x="10426700" y="184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116382</xdr:rowOff>
    </xdr:from>
    <xdr:to>
      <xdr:col>50</xdr:col>
      <xdr:colOff>165100</xdr:colOff>
      <xdr:row>108</xdr:row>
      <xdr:rowOff>46532</xdr:rowOff>
    </xdr:to>
    <xdr:sp macro="" textlink="">
      <xdr:nvSpPr>
        <xdr:cNvPr id="473" name="楕円 472"/>
        <xdr:cNvSpPr/>
      </xdr:nvSpPr>
      <xdr:spPr>
        <a:xfrm>
          <a:off x="9588500" y="184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166726</xdr:rowOff>
    </xdr:from>
    <xdr:to>
      <xdr:col>55</xdr:col>
      <xdr:colOff>0</xdr:colOff>
      <xdr:row>107</xdr:row>
      <xdr:rowOff>167182</xdr:rowOff>
    </xdr:to>
    <xdr:cxnSp macro="">
      <xdr:nvCxnSpPr>
        <xdr:cNvPr id="474" name="直線コネクタ 473"/>
        <xdr:cNvCxnSpPr/>
      </xdr:nvCxnSpPr>
      <xdr:spPr>
        <a:xfrm flipV="1">
          <a:off x="9639300" y="1851187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116839</xdr:rowOff>
    </xdr:from>
    <xdr:to>
      <xdr:col>46</xdr:col>
      <xdr:colOff>38100</xdr:colOff>
      <xdr:row>108</xdr:row>
      <xdr:rowOff>46989</xdr:rowOff>
    </xdr:to>
    <xdr:sp macro="" textlink="">
      <xdr:nvSpPr>
        <xdr:cNvPr id="475" name="楕円 474"/>
        <xdr:cNvSpPr/>
      </xdr:nvSpPr>
      <xdr:spPr>
        <a:xfrm>
          <a:off x="8699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167182</xdr:rowOff>
    </xdr:from>
    <xdr:to>
      <xdr:col>50</xdr:col>
      <xdr:colOff>114300</xdr:colOff>
      <xdr:row>107</xdr:row>
      <xdr:rowOff>167639</xdr:rowOff>
    </xdr:to>
    <xdr:cxnSp macro="">
      <xdr:nvCxnSpPr>
        <xdr:cNvPr id="476" name="直線コネクタ 475"/>
        <xdr:cNvCxnSpPr/>
      </xdr:nvCxnSpPr>
      <xdr:spPr>
        <a:xfrm flipV="1">
          <a:off x="8750300" y="1851233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151588</xdr:rowOff>
    </xdr:from>
    <xdr:to>
      <xdr:col>41</xdr:col>
      <xdr:colOff>101600</xdr:colOff>
      <xdr:row>108</xdr:row>
      <xdr:rowOff>81738</xdr:rowOff>
    </xdr:to>
    <xdr:sp macro="" textlink="">
      <xdr:nvSpPr>
        <xdr:cNvPr id="477" name="楕円 476"/>
        <xdr:cNvSpPr/>
      </xdr:nvSpPr>
      <xdr:spPr>
        <a:xfrm>
          <a:off x="7810500" y="184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167639</xdr:rowOff>
    </xdr:from>
    <xdr:to>
      <xdr:col>45</xdr:col>
      <xdr:colOff>177800</xdr:colOff>
      <xdr:row>108</xdr:row>
      <xdr:rowOff>30938</xdr:rowOff>
    </xdr:to>
    <xdr:cxnSp macro="">
      <xdr:nvCxnSpPr>
        <xdr:cNvPr id="478" name="直線コネクタ 477"/>
        <xdr:cNvCxnSpPr/>
      </xdr:nvCxnSpPr>
      <xdr:spPr>
        <a:xfrm flipV="1">
          <a:off x="7861300" y="18512789"/>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151588</xdr:rowOff>
    </xdr:from>
    <xdr:to>
      <xdr:col>36</xdr:col>
      <xdr:colOff>165100</xdr:colOff>
      <xdr:row>108</xdr:row>
      <xdr:rowOff>81738</xdr:rowOff>
    </xdr:to>
    <xdr:sp macro="" textlink="">
      <xdr:nvSpPr>
        <xdr:cNvPr id="479" name="楕円 478"/>
        <xdr:cNvSpPr/>
      </xdr:nvSpPr>
      <xdr:spPr>
        <a:xfrm>
          <a:off x="6921500" y="184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30938</xdr:rowOff>
    </xdr:from>
    <xdr:to>
      <xdr:col>41</xdr:col>
      <xdr:colOff>50800</xdr:colOff>
      <xdr:row>108</xdr:row>
      <xdr:rowOff>30938</xdr:rowOff>
    </xdr:to>
    <xdr:cxnSp macro="">
      <xdr:nvCxnSpPr>
        <xdr:cNvPr id="480" name="直線コネクタ 479"/>
        <xdr:cNvCxnSpPr/>
      </xdr:nvCxnSpPr>
      <xdr:spPr>
        <a:xfrm>
          <a:off x="6972300" y="18547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37659</xdr:rowOff>
    </xdr:from>
    <xdr:ext cx="469744" cy="259045"/>
    <xdr:sp macro="" textlink="">
      <xdr:nvSpPr>
        <xdr:cNvPr id="485" name="n_1mainValue【市民会館】&#10;一人当たり面積"/>
        <xdr:cNvSpPr txBox="1"/>
      </xdr:nvSpPr>
      <xdr:spPr>
        <a:xfrm>
          <a:off x="9391727" y="185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38116</xdr:rowOff>
    </xdr:from>
    <xdr:ext cx="469744" cy="259045"/>
    <xdr:sp macro="" textlink="">
      <xdr:nvSpPr>
        <xdr:cNvPr id="486" name="n_2mainValue【市民会館】&#10;一人当たり面積"/>
        <xdr:cNvSpPr txBox="1"/>
      </xdr:nvSpPr>
      <xdr:spPr>
        <a:xfrm>
          <a:off x="8515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72865</xdr:rowOff>
    </xdr:from>
    <xdr:ext cx="469744" cy="259045"/>
    <xdr:sp macro="" textlink="">
      <xdr:nvSpPr>
        <xdr:cNvPr id="487" name="n_3mainValue【市民会館】&#10;一人当たり面積"/>
        <xdr:cNvSpPr txBox="1"/>
      </xdr:nvSpPr>
      <xdr:spPr>
        <a:xfrm>
          <a:off x="7626427" y="185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72865</xdr:rowOff>
    </xdr:from>
    <xdr:ext cx="469744" cy="259045"/>
    <xdr:sp macro="" textlink="">
      <xdr:nvSpPr>
        <xdr:cNvPr id="488" name="n_4mainValue【市民会館】&#10;一人当たり面積"/>
        <xdr:cNvSpPr txBox="1"/>
      </xdr:nvSpPr>
      <xdr:spPr>
        <a:xfrm>
          <a:off x="6737427" y="185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545" name="直線コネクタ 544"/>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546"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547" name="直線コネクタ 546"/>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4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49" name="直線コネクタ 54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550"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1" name="フローチャート: 判断 550"/>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552" name="フローチャート: 判断 551"/>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553" name="フローチャート: 判断 552"/>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4" name="フローチャート: 判断 553"/>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555" name="フローチャート: 判断 554"/>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88264</xdr:rowOff>
    </xdr:from>
    <xdr:to>
      <xdr:col>85</xdr:col>
      <xdr:colOff>177800</xdr:colOff>
      <xdr:row>85</xdr:row>
      <xdr:rowOff>18414</xdr:rowOff>
    </xdr:to>
    <xdr:sp macro="" textlink="">
      <xdr:nvSpPr>
        <xdr:cNvPr id="561" name="楕円 560"/>
        <xdr:cNvSpPr/>
      </xdr:nvSpPr>
      <xdr:spPr>
        <a:xfrm>
          <a:off x="16268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66691</xdr:rowOff>
    </xdr:from>
    <xdr:ext cx="405111" cy="259045"/>
    <xdr:sp macro="" textlink="">
      <xdr:nvSpPr>
        <xdr:cNvPr id="562" name="【消防施設】&#10;有形固定資産減価償却率該当値テキスト"/>
        <xdr:cNvSpPr txBox="1"/>
      </xdr:nvSpPr>
      <xdr:spPr>
        <a:xfrm>
          <a:off x="16357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563" name="楕円 562"/>
        <xdr:cNvSpPr/>
      </xdr:nvSpPr>
      <xdr:spPr>
        <a:xfrm>
          <a:off x="1543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139064</xdr:rowOff>
    </xdr:to>
    <xdr:cxnSp macro="">
      <xdr:nvCxnSpPr>
        <xdr:cNvPr id="564" name="直線コネクタ 563"/>
        <xdr:cNvCxnSpPr/>
      </xdr:nvCxnSpPr>
      <xdr:spPr>
        <a:xfrm>
          <a:off x="15481300" y="144951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xdr:rowOff>
    </xdr:from>
    <xdr:to>
      <xdr:col>76</xdr:col>
      <xdr:colOff>165100</xdr:colOff>
      <xdr:row>84</xdr:row>
      <xdr:rowOff>109855</xdr:rowOff>
    </xdr:to>
    <xdr:sp macro="" textlink="">
      <xdr:nvSpPr>
        <xdr:cNvPr id="565" name="楕円 564"/>
        <xdr:cNvSpPr/>
      </xdr:nvSpPr>
      <xdr:spPr>
        <a:xfrm>
          <a:off x="14541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59055</xdr:rowOff>
    </xdr:from>
    <xdr:to>
      <xdr:col>81</xdr:col>
      <xdr:colOff>50800</xdr:colOff>
      <xdr:row>84</xdr:row>
      <xdr:rowOff>93345</xdr:rowOff>
    </xdr:to>
    <xdr:cxnSp macro="">
      <xdr:nvCxnSpPr>
        <xdr:cNvPr id="566" name="直線コネクタ 565"/>
        <xdr:cNvCxnSpPr/>
      </xdr:nvCxnSpPr>
      <xdr:spPr>
        <a:xfrm>
          <a:off x="14592300" y="14460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567" name="楕円 566"/>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59055</xdr:rowOff>
    </xdr:to>
    <xdr:cxnSp macro="">
      <xdr:nvCxnSpPr>
        <xdr:cNvPr id="568" name="直線コネクタ 567"/>
        <xdr:cNvCxnSpPr/>
      </xdr:nvCxnSpPr>
      <xdr:spPr>
        <a:xfrm>
          <a:off x="13703300" y="14428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126364</xdr:rowOff>
    </xdr:from>
    <xdr:to>
      <xdr:col>67</xdr:col>
      <xdr:colOff>101600</xdr:colOff>
      <xdr:row>84</xdr:row>
      <xdr:rowOff>56514</xdr:rowOff>
    </xdr:to>
    <xdr:sp macro="" textlink="">
      <xdr:nvSpPr>
        <xdr:cNvPr id="569" name="楕円 568"/>
        <xdr:cNvSpPr/>
      </xdr:nvSpPr>
      <xdr:spPr>
        <a:xfrm>
          <a:off x="12763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5714</xdr:rowOff>
    </xdr:from>
    <xdr:to>
      <xdr:col>71</xdr:col>
      <xdr:colOff>177800</xdr:colOff>
      <xdr:row>84</xdr:row>
      <xdr:rowOff>26670</xdr:rowOff>
    </xdr:to>
    <xdr:cxnSp macro="">
      <xdr:nvCxnSpPr>
        <xdr:cNvPr id="570" name="直線コネクタ 569"/>
        <xdr:cNvCxnSpPr/>
      </xdr:nvCxnSpPr>
      <xdr:spPr>
        <a:xfrm>
          <a:off x="12814300" y="144075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571"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572"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73"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574"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575" name="n_1mainValue【消防施設】&#10;有形固定資産減価償却率"/>
        <xdr:cNvSpPr txBox="1"/>
      </xdr:nvSpPr>
      <xdr:spPr>
        <a:xfrm>
          <a:off x="15266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100982</xdr:rowOff>
    </xdr:from>
    <xdr:ext cx="405111" cy="259045"/>
    <xdr:sp macro="" textlink="">
      <xdr:nvSpPr>
        <xdr:cNvPr id="576" name="n_2mainValue【消防施設】&#10;有形固定資産減価償却率"/>
        <xdr:cNvSpPr txBox="1"/>
      </xdr:nvSpPr>
      <xdr:spPr>
        <a:xfrm>
          <a:off x="14389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577" name="n_3mainValue【消防施設】&#10;有形固定資産減価償却率"/>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47641</xdr:rowOff>
    </xdr:from>
    <xdr:ext cx="405111" cy="259045"/>
    <xdr:sp macro="" textlink="">
      <xdr:nvSpPr>
        <xdr:cNvPr id="578" name="n_4mainValue【消防施設】&#10;有形固定資産減価償却率"/>
        <xdr:cNvSpPr txBox="1"/>
      </xdr:nvSpPr>
      <xdr:spPr>
        <a:xfrm>
          <a:off x="12611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04" name="直線コネクタ 603"/>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05"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06" name="直線コネクタ 605"/>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07"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08" name="直線コネクタ 607"/>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609"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10" name="フローチャート: 判断 609"/>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11" name="フローチャート: 判断 610"/>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12" name="フローチャート: 判断 611"/>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13" name="フローチャート: 判断 612"/>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14" name="フローチャート: 判断 613"/>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65677</xdr:rowOff>
    </xdr:from>
    <xdr:to>
      <xdr:col>116</xdr:col>
      <xdr:colOff>114300</xdr:colOff>
      <xdr:row>86</xdr:row>
      <xdr:rowOff>167277</xdr:rowOff>
    </xdr:to>
    <xdr:sp macro="" textlink="">
      <xdr:nvSpPr>
        <xdr:cNvPr id="620" name="楕円 619"/>
        <xdr:cNvSpPr/>
      </xdr:nvSpPr>
      <xdr:spPr>
        <a:xfrm>
          <a:off x="22110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152054</xdr:rowOff>
    </xdr:from>
    <xdr:ext cx="469744" cy="259045"/>
    <xdr:sp macro="" textlink="">
      <xdr:nvSpPr>
        <xdr:cNvPr id="621" name="【消防施設】&#10;一人当たり面積該当値テキスト"/>
        <xdr:cNvSpPr txBox="1"/>
      </xdr:nvSpPr>
      <xdr:spPr>
        <a:xfrm>
          <a:off x="22199600" y="14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73298</xdr:rowOff>
    </xdr:from>
    <xdr:to>
      <xdr:col>112</xdr:col>
      <xdr:colOff>38100</xdr:colOff>
      <xdr:row>87</xdr:row>
      <xdr:rowOff>3448</xdr:rowOff>
    </xdr:to>
    <xdr:sp macro="" textlink="">
      <xdr:nvSpPr>
        <xdr:cNvPr id="622" name="楕円 621"/>
        <xdr:cNvSpPr/>
      </xdr:nvSpPr>
      <xdr:spPr>
        <a:xfrm>
          <a:off x="21272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116477</xdr:rowOff>
    </xdr:from>
    <xdr:to>
      <xdr:col>116</xdr:col>
      <xdr:colOff>63500</xdr:colOff>
      <xdr:row>86</xdr:row>
      <xdr:rowOff>124098</xdr:rowOff>
    </xdr:to>
    <xdr:cxnSp macro="">
      <xdr:nvCxnSpPr>
        <xdr:cNvPr id="623" name="直線コネクタ 622"/>
        <xdr:cNvCxnSpPr/>
      </xdr:nvCxnSpPr>
      <xdr:spPr>
        <a:xfrm flipV="1">
          <a:off x="21323300" y="1486117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74386</xdr:rowOff>
    </xdr:from>
    <xdr:to>
      <xdr:col>107</xdr:col>
      <xdr:colOff>101600</xdr:colOff>
      <xdr:row>87</xdr:row>
      <xdr:rowOff>4536</xdr:rowOff>
    </xdr:to>
    <xdr:sp macro="" textlink="">
      <xdr:nvSpPr>
        <xdr:cNvPr id="624" name="楕円 623"/>
        <xdr:cNvSpPr/>
      </xdr:nvSpPr>
      <xdr:spPr>
        <a:xfrm>
          <a:off x="20383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124098</xdr:rowOff>
    </xdr:from>
    <xdr:to>
      <xdr:col>111</xdr:col>
      <xdr:colOff>177800</xdr:colOff>
      <xdr:row>86</xdr:row>
      <xdr:rowOff>125186</xdr:rowOff>
    </xdr:to>
    <xdr:cxnSp macro="">
      <xdr:nvCxnSpPr>
        <xdr:cNvPr id="625" name="直線コネクタ 624"/>
        <xdr:cNvCxnSpPr/>
      </xdr:nvCxnSpPr>
      <xdr:spPr>
        <a:xfrm flipV="1">
          <a:off x="20434300" y="148687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74386</xdr:rowOff>
    </xdr:from>
    <xdr:to>
      <xdr:col>102</xdr:col>
      <xdr:colOff>165100</xdr:colOff>
      <xdr:row>87</xdr:row>
      <xdr:rowOff>4536</xdr:rowOff>
    </xdr:to>
    <xdr:sp macro="" textlink="">
      <xdr:nvSpPr>
        <xdr:cNvPr id="626" name="楕円 625"/>
        <xdr:cNvSpPr/>
      </xdr:nvSpPr>
      <xdr:spPr>
        <a:xfrm>
          <a:off x="19494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125186</xdr:rowOff>
    </xdr:from>
    <xdr:to>
      <xdr:col>107</xdr:col>
      <xdr:colOff>50800</xdr:colOff>
      <xdr:row>86</xdr:row>
      <xdr:rowOff>125186</xdr:rowOff>
    </xdr:to>
    <xdr:cxnSp macro="">
      <xdr:nvCxnSpPr>
        <xdr:cNvPr id="627" name="直線コネクタ 626"/>
        <xdr:cNvCxnSpPr/>
      </xdr:nvCxnSpPr>
      <xdr:spPr>
        <a:xfrm>
          <a:off x="19545300" y="1486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73298</xdr:rowOff>
    </xdr:from>
    <xdr:to>
      <xdr:col>98</xdr:col>
      <xdr:colOff>38100</xdr:colOff>
      <xdr:row>87</xdr:row>
      <xdr:rowOff>3448</xdr:rowOff>
    </xdr:to>
    <xdr:sp macro="" textlink="">
      <xdr:nvSpPr>
        <xdr:cNvPr id="628" name="楕円 627"/>
        <xdr:cNvSpPr/>
      </xdr:nvSpPr>
      <xdr:spPr>
        <a:xfrm>
          <a:off x="18605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124098</xdr:rowOff>
    </xdr:from>
    <xdr:to>
      <xdr:col>102</xdr:col>
      <xdr:colOff>114300</xdr:colOff>
      <xdr:row>86</xdr:row>
      <xdr:rowOff>125186</xdr:rowOff>
    </xdr:to>
    <xdr:cxnSp macro="">
      <xdr:nvCxnSpPr>
        <xdr:cNvPr id="629" name="直線コネクタ 628"/>
        <xdr:cNvCxnSpPr/>
      </xdr:nvCxnSpPr>
      <xdr:spPr>
        <a:xfrm>
          <a:off x="18656300" y="148687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630"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31"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32"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633"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166025</xdr:rowOff>
    </xdr:from>
    <xdr:ext cx="469744" cy="259045"/>
    <xdr:sp macro="" textlink="">
      <xdr:nvSpPr>
        <xdr:cNvPr id="634" name="n_1mainValue【消防施設】&#10;一人当たり面積"/>
        <xdr:cNvSpPr txBox="1"/>
      </xdr:nvSpPr>
      <xdr:spPr>
        <a:xfrm>
          <a:off x="210757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167113</xdr:rowOff>
    </xdr:from>
    <xdr:ext cx="469744" cy="259045"/>
    <xdr:sp macro="" textlink="">
      <xdr:nvSpPr>
        <xdr:cNvPr id="635" name="n_2mainValue【消防施設】&#10;一人当たり面積"/>
        <xdr:cNvSpPr txBox="1"/>
      </xdr:nvSpPr>
      <xdr:spPr>
        <a:xfrm>
          <a:off x="20199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167113</xdr:rowOff>
    </xdr:from>
    <xdr:ext cx="469744" cy="259045"/>
    <xdr:sp macro="" textlink="">
      <xdr:nvSpPr>
        <xdr:cNvPr id="636" name="n_3mainValue【消防施設】&#10;一人当たり面積"/>
        <xdr:cNvSpPr txBox="1"/>
      </xdr:nvSpPr>
      <xdr:spPr>
        <a:xfrm>
          <a:off x="19310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166025</xdr:rowOff>
    </xdr:from>
    <xdr:ext cx="469744" cy="259045"/>
    <xdr:sp macro="" textlink="">
      <xdr:nvSpPr>
        <xdr:cNvPr id="637" name="n_4mainValue【消防施設】&#10;一人当たり面積"/>
        <xdr:cNvSpPr txBox="1"/>
      </xdr:nvSpPr>
      <xdr:spPr>
        <a:xfrm>
          <a:off x="18421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63" name="直線コネクタ 662"/>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5" name="直線コネクタ 66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7" name="直線コネクタ 66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9" name="フローチャート: 判断 66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670" name="フローチャート: 判断 669"/>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1" name="フローチャート: 判断 67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73" name="フローチャート: 判断 672"/>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679" name="楕円 678"/>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680" name="【庁舎】&#10;有形固定資産減価償却率該当値テキスト"/>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64588</xdr:rowOff>
    </xdr:from>
    <xdr:to>
      <xdr:col>81</xdr:col>
      <xdr:colOff>101600</xdr:colOff>
      <xdr:row>107</xdr:row>
      <xdr:rowOff>166188</xdr:rowOff>
    </xdr:to>
    <xdr:sp macro="" textlink="">
      <xdr:nvSpPr>
        <xdr:cNvPr id="681" name="楕円 680"/>
        <xdr:cNvSpPr/>
      </xdr:nvSpPr>
      <xdr:spPr>
        <a:xfrm>
          <a:off x="15430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115388</xdr:rowOff>
    </xdr:to>
    <xdr:cxnSp macro="">
      <xdr:nvCxnSpPr>
        <xdr:cNvPr id="682" name="直線コネクタ 681"/>
        <xdr:cNvCxnSpPr/>
      </xdr:nvCxnSpPr>
      <xdr:spPr>
        <a:xfrm flipV="1">
          <a:off x="15481300" y="18362568"/>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683" name="楕円 682"/>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115388</xdr:rowOff>
    </xdr:to>
    <xdr:cxnSp macro="">
      <xdr:nvCxnSpPr>
        <xdr:cNvPr id="684" name="直線コネクタ 683"/>
        <xdr:cNvCxnSpPr/>
      </xdr:nvCxnSpPr>
      <xdr:spPr>
        <a:xfrm>
          <a:off x="14592300" y="184425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685" name="楕円 684"/>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107</xdr:row>
      <xdr:rowOff>97427</xdr:rowOff>
    </xdr:to>
    <xdr:cxnSp macro="">
      <xdr:nvCxnSpPr>
        <xdr:cNvPr id="686" name="直線コネクタ 685"/>
        <xdr:cNvCxnSpPr/>
      </xdr:nvCxnSpPr>
      <xdr:spPr>
        <a:xfrm>
          <a:off x="13703300" y="18049058"/>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44994</xdr:rowOff>
    </xdr:from>
    <xdr:to>
      <xdr:col>67</xdr:col>
      <xdr:colOff>101600</xdr:colOff>
      <xdr:row>104</xdr:row>
      <xdr:rowOff>146594</xdr:rowOff>
    </xdr:to>
    <xdr:sp macro="" textlink="">
      <xdr:nvSpPr>
        <xdr:cNvPr id="687" name="楕円 686"/>
        <xdr:cNvSpPr/>
      </xdr:nvSpPr>
      <xdr:spPr>
        <a:xfrm>
          <a:off x="1276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105</xdr:row>
      <xdr:rowOff>46808</xdr:rowOff>
    </xdr:to>
    <xdr:cxnSp macro="">
      <xdr:nvCxnSpPr>
        <xdr:cNvPr id="688" name="直線コネクタ 687"/>
        <xdr:cNvCxnSpPr/>
      </xdr:nvCxnSpPr>
      <xdr:spPr>
        <a:xfrm>
          <a:off x="12814300" y="1792659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689"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90"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1"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692"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157315</xdr:rowOff>
    </xdr:from>
    <xdr:ext cx="405111" cy="259045"/>
    <xdr:sp macro="" textlink="">
      <xdr:nvSpPr>
        <xdr:cNvPr id="693" name="n_1mainValue【庁舎】&#10;有形固定資産減価償却率"/>
        <xdr:cNvSpPr txBox="1"/>
      </xdr:nvSpPr>
      <xdr:spPr>
        <a:xfrm>
          <a:off x="152660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694" name="n_2mainValue【庁舎】&#10;有形固定資産減価償却率"/>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114135</xdr:rowOff>
    </xdr:from>
    <xdr:ext cx="405111" cy="259045"/>
    <xdr:sp macro="" textlink="">
      <xdr:nvSpPr>
        <xdr:cNvPr id="695" name="n_3mainValue【庁舎】&#10;有形固定資産減価償却率"/>
        <xdr:cNvSpPr txBox="1"/>
      </xdr:nvSpPr>
      <xdr:spPr>
        <a:xfrm>
          <a:off x="13500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6" name="n_4main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20" name="直線コネクタ 719"/>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21"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22" name="直線コネクタ 721"/>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23"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24" name="直線コネクタ 723"/>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725"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26" name="フローチャート: 判断 725"/>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27" name="フローチャート: 判断 726"/>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28" name="フローチャート: 判断 727"/>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29" name="フローチャート: 判断 728"/>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30" name="フローチャート: 判断 729"/>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114554</xdr:rowOff>
    </xdr:from>
    <xdr:to>
      <xdr:col>116</xdr:col>
      <xdr:colOff>114300</xdr:colOff>
      <xdr:row>108</xdr:row>
      <xdr:rowOff>44704</xdr:rowOff>
    </xdr:to>
    <xdr:sp macro="" textlink="">
      <xdr:nvSpPr>
        <xdr:cNvPr id="736" name="楕円 735"/>
        <xdr:cNvSpPr/>
      </xdr:nvSpPr>
      <xdr:spPr>
        <a:xfrm>
          <a:off x="22110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92981</xdr:rowOff>
    </xdr:from>
    <xdr:ext cx="469744" cy="259045"/>
    <xdr:sp macro="" textlink="">
      <xdr:nvSpPr>
        <xdr:cNvPr id="737" name="【庁舎】&#10;一人当たり面積該当値テキスト"/>
        <xdr:cNvSpPr txBox="1"/>
      </xdr:nvSpPr>
      <xdr:spPr>
        <a:xfrm>
          <a:off x="22199600"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738" name="楕円 737"/>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165354</xdr:rowOff>
    </xdr:to>
    <xdr:cxnSp macro="">
      <xdr:nvCxnSpPr>
        <xdr:cNvPr id="739" name="直線コネクタ 738"/>
        <xdr:cNvCxnSpPr/>
      </xdr:nvCxnSpPr>
      <xdr:spPr>
        <a:xfrm>
          <a:off x="21323300" y="1849755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740" name="楕円 739"/>
        <xdr:cNvSpPr/>
      </xdr:nvSpPr>
      <xdr:spPr>
        <a:xfrm>
          <a:off x="20383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152400</xdr:rowOff>
    </xdr:from>
    <xdr:to>
      <xdr:col>111</xdr:col>
      <xdr:colOff>177800</xdr:colOff>
      <xdr:row>107</xdr:row>
      <xdr:rowOff>153163</xdr:rowOff>
    </xdr:to>
    <xdr:cxnSp macro="">
      <xdr:nvCxnSpPr>
        <xdr:cNvPr id="741" name="直線コネクタ 740"/>
        <xdr:cNvCxnSpPr/>
      </xdr:nvCxnSpPr>
      <xdr:spPr>
        <a:xfrm flipV="1">
          <a:off x="20434300" y="184975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103124</xdr:rowOff>
    </xdr:from>
    <xdr:to>
      <xdr:col>102</xdr:col>
      <xdr:colOff>165100</xdr:colOff>
      <xdr:row>108</xdr:row>
      <xdr:rowOff>33274</xdr:rowOff>
    </xdr:to>
    <xdr:sp macro="" textlink="">
      <xdr:nvSpPr>
        <xdr:cNvPr id="742" name="楕円 741"/>
        <xdr:cNvSpPr/>
      </xdr:nvSpPr>
      <xdr:spPr>
        <a:xfrm>
          <a:off x="19494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153924</xdr:rowOff>
    </xdr:to>
    <xdr:cxnSp macro="">
      <xdr:nvCxnSpPr>
        <xdr:cNvPr id="743" name="直線コネクタ 742"/>
        <xdr:cNvCxnSpPr/>
      </xdr:nvCxnSpPr>
      <xdr:spPr>
        <a:xfrm flipV="1">
          <a:off x="19545300" y="184983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103887</xdr:rowOff>
    </xdr:from>
    <xdr:to>
      <xdr:col>98</xdr:col>
      <xdr:colOff>38100</xdr:colOff>
      <xdr:row>108</xdr:row>
      <xdr:rowOff>34037</xdr:rowOff>
    </xdr:to>
    <xdr:sp macro="" textlink="">
      <xdr:nvSpPr>
        <xdr:cNvPr id="744" name="楕円 743"/>
        <xdr:cNvSpPr/>
      </xdr:nvSpPr>
      <xdr:spPr>
        <a:xfrm>
          <a:off x="186055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153924</xdr:rowOff>
    </xdr:from>
    <xdr:to>
      <xdr:col>102</xdr:col>
      <xdr:colOff>114300</xdr:colOff>
      <xdr:row>107</xdr:row>
      <xdr:rowOff>154687</xdr:rowOff>
    </xdr:to>
    <xdr:cxnSp macro="">
      <xdr:nvCxnSpPr>
        <xdr:cNvPr id="745" name="直線コネクタ 744"/>
        <xdr:cNvCxnSpPr/>
      </xdr:nvCxnSpPr>
      <xdr:spPr>
        <a:xfrm flipV="1">
          <a:off x="18656300" y="184990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746"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47"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48"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749"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750" name="n_1mainValue【庁舎】&#10;一人当たり面積"/>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751" name="n_2mainValue【庁舎】&#10;一人当たり面積"/>
        <xdr:cNvSpPr txBox="1"/>
      </xdr:nvSpPr>
      <xdr:spPr>
        <a:xfrm>
          <a:off x="20199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24401</xdr:rowOff>
    </xdr:from>
    <xdr:ext cx="469744" cy="259045"/>
    <xdr:sp macro="" textlink="">
      <xdr:nvSpPr>
        <xdr:cNvPr id="752" name="n_3mainValue【庁舎】&#10;一人当たり面積"/>
        <xdr:cNvSpPr txBox="1"/>
      </xdr:nvSpPr>
      <xdr:spPr>
        <a:xfrm>
          <a:off x="19310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25164</xdr:rowOff>
    </xdr:from>
    <xdr:ext cx="469744" cy="259045"/>
    <xdr:sp macro="" textlink="">
      <xdr:nvSpPr>
        <xdr:cNvPr id="753" name="n_4mainValue【庁舎】&#10;一人当たり面積"/>
        <xdr:cNvSpPr txBox="1"/>
      </xdr:nvSpPr>
      <xdr:spPr>
        <a:xfrm>
          <a:off x="18421427"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類似団体と比較して、消防施設、市民会館及び庁舎については、特に有形固定資産減価償却率が高くなっている。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年度に整備を実施したことにより有形固定資産減価償却率が大幅に減少したもの。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消防施設及び市民会館については、公共施設等総合管理計画や個別施設計画に基づき、適切な修繕改修や維持管理に努めるもの。</a:t>
          </a:r>
        </a:p>
        <a:p>
          <a:r>
            <a:rPr kumimoji="1" lang="ja-JP" altLang="en-US" sz="1300">
              <a:latin typeface="ＭＳ Ｐゴシック" panose="020B0600070205080204" pitchFamily="50" charset="-128"/>
              <a:ea typeface="ＭＳ Ｐゴシック" panose="020B0600070205080204" pitchFamily="50" charset="-128"/>
            </a:rPr>
            <a:t>　庁舎においては、減価償却が進んでおり、耐震化または建替えが必要な時期にきているため、検討委員会等で計画的な整備に取り組めるよう努めるもの。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年度以降ほぼ同水準を維持している。</a:t>
          </a:r>
        </a:p>
        <a:p>
          <a:r>
            <a:rPr kumimoji="1" lang="ja-JP" altLang="en-US" sz="1300">
              <a:latin typeface="ＭＳ Ｐゴシック" panose="020B0600070205080204" pitchFamily="50" charset="-128"/>
              <a:ea typeface="ＭＳ Ｐゴシック" panose="020B0600070205080204" pitchFamily="50" charset="-128"/>
            </a:rPr>
            <a:t>　しかし、公債費の増などを受け基準財政需要額は増加傾向にあるため、今後においても制度・施策等の見直しによる歳出抑制、税の徴収率向上等による歳入確保により財政基盤の強化に努める。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年度から会計年度任用職員の制度創設により、物件費や扶助費とされていた賃金等が人件費と分類されたことから、前年度比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ただし、定員適正化計画に基づき職員数の削減を進めてきた結果、平成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既存の施設については、指定管理者制度により管理的経費の節減に努めているが、さらに、公共施設等総合管理計画に基づく施設の統廃合や、他の直営施設の指定管理者制度導入についても検討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104775</xdr:rowOff>
    </xdr:to>
    <xdr:cxnSp macro="">
      <xdr:nvCxnSpPr>
        <xdr:cNvPr id="128" name="直線コネクタ 127"/>
        <xdr:cNvCxnSpPr/>
      </xdr:nvCxnSpPr>
      <xdr:spPr>
        <a:xfrm>
          <a:off x="4114800" y="1060196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28893</xdr:rowOff>
    </xdr:from>
    <xdr:to>
      <xdr:col>19</xdr:col>
      <xdr:colOff>133350</xdr:colOff>
      <xdr:row>61</xdr:row>
      <xdr:rowOff>143510</xdr:rowOff>
    </xdr:to>
    <xdr:cxnSp macro="">
      <xdr:nvCxnSpPr>
        <xdr:cNvPr id="131" name="直線コネクタ 130"/>
        <xdr:cNvCxnSpPr/>
      </xdr:nvCxnSpPr>
      <xdr:spPr>
        <a:xfrm>
          <a:off x="3225800" y="1048734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61</xdr:row>
      <xdr:rowOff>40957</xdr:rowOff>
    </xdr:to>
    <xdr:cxnSp macro="">
      <xdr:nvCxnSpPr>
        <xdr:cNvPr id="134" name="直線コネクタ 133"/>
        <xdr:cNvCxnSpPr/>
      </xdr:nvCxnSpPr>
      <xdr:spPr>
        <a:xfrm flipV="1">
          <a:off x="2336800" y="104873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40957</xdr:rowOff>
    </xdr:to>
    <xdr:cxnSp macro="">
      <xdr:nvCxnSpPr>
        <xdr:cNvPr id="137" name="直線コネクタ 136"/>
        <xdr:cNvCxnSpPr/>
      </xdr:nvCxnSpPr>
      <xdr:spPr>
        <a:xfrm>
          <a:off x="1447800" y="10499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7" name="楕円 146"/>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8"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149543</xdr:rowOff>
    </xdr:from>
    <xdr:to>
      <xdr:col>15</xdr:col>
      <xdr:colOff>133350</xdr:colOff>
      <xdr:row>61</xdr:row>
      <xdr:rowOff>79693</xdr:rowOff>
    </xdr:to>
    <xdr:sp macro="" textlink="">
      <xdr:nvSpPr>
        <xdr:cNvPr id="151" name="楕円 150"/>
        <xdr:cNvSpPr/>
      </xdr:nvSpPr>
      <xdr:spPr>
        <a:xfrm>
          <a:off x="3175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89870</xdr:rowOff>
    </xdr:from>
    <xdr:ext cx="762000" cy="259045"/>
    <xdr:sp macro="" textlink="">
      <xdr:nvSpPr>
        <xdr:cNvPr id="152" name="テキスト ボックス 151"/>
        <xdr:cNvSpPr txBox="1"/>
      </xdr:nvSpPr>
      <xdr:spPr>
        <a:xfrm>
          <a:off x="2844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161607</xdr:rowOff>
    </xdr:from>
    <xdr:to>
      <xdr:col>7</xdr:col>
      <xdr:colOff>31750</xdr:colOff>
      <xdr:row>61</xdr:row>
      <xdr:rowOff>91757</xdr:rowOff>
    </xdr:to>
    <xdr:sp macro="" textlink="">
      <xdr:nvSpPr>
        <xdr:cNvPr id="155" name="楕円 154"/>
        <xdr:cNvSpPr/>
      </xdr:nvSpPr>
      <xdr:spPr>
        <a:xfrm>
          <a:off x="1397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101934</xdr:rowOff>
    </xdr:from>
    <xdr:ext cx="762000" cy="259045"/>
    <xdr:sp macro="" textlink="">
      <xdr:nvSpPr>
        <xdr:cNvPr id="156" name="テキスト ボックス 155"/>
        <xdr:cNvSpPr txBox="1"/>
      </xdr:nvSpPr>
      <xdr:spPr>
        <a:xfrm>
          <a:off x="1066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除雪に係る道路等の維持修繕費など費用増加や新型コロナウイルス感染症対策のため、需用費、備品購入費、委託料などの物件費の増加により、前年度比</a:t>
          </a:r>
          <a:r>
            <a:rPr kumimoji="1" lang="en-US" altLang="ja-JP" sz="1300">
              <a:latin typeface="ＭＳ Ｐゴシック" panose="020B0600070205080204" pitchFamily="50" charset="-128"/>
              <a:ea typeface="ＭＳ Ｐゴシック" panose="020B0600070205080204" pitchFamily="50" charset="-128"/>
            </a:rPr>
            <a:t>24,007</a:t>
          </a:r>
          <a:r>
            <a:rPr kumimoji="1" lang="ja-JP" altLang="en-US" sz="1300">
              <a:latin typeface="ＭＳ Ｐゴシック" panose="020B0600070205080204" pitchFamily="50" charset="-128"/>
              <a:ea typeface="ＭＳ Ｐゴシック" panose="020B0600070205080204" pitchFamily="50" charset="-128"/>
            </a:rPr>
            <a:t>円増となっている。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行政改革大綱及び推進計画を策定し、その実行により削減に努めてきた。類似団体と比較して低くなっている要因としては、ゴミ処理業務や消防業務などを一部事務組合で行っていることが挙げられるため、今後はこれらを含めた経費についても抑制し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71276</xdr:rowOff>
    </xdr:from>
    <xdr:to>
      <xdr:col>23</xdr:col>
      <xdr:colOff>133350</xdr:colOff>
      <xdr:row>82</xdr:row>
      <xdr:rowOff>92923</xdr:rowOff>
    </xdr:to>
    <xdr:cxnSp macro="">
      <xdr:nvCxnSpPr>
        <xdr:cNvPr id="191" name="直線コネクタ 190"/>
        <xdr:cNvCxnSpPr/>
      </xdr:nvCxnSpPr>
      <xdr:spPr>
        <a:xfrm>
          <a:off x="4114800" y="13958726"/>
          <a:ext cx="838200" cy="1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71276</xdr:rowOff>
    </xdr:from>
    <xdr:to>
      <xdr:col>19</xdr:col>
      <xdr:colOff>133350</xdr:colOff>
      <xdr:row>81</xdr:row>
      <xdr:rowOff>86559</xdr:rowOff>
    </xdr:to>
    <xdr:cxnSp macro="">
      <xdr:nvCxnSpPr>
        <xdr:cNvPr id="194" name="直線コネクタ 193"/>
        <xdr:cNvCxnSpPr/>
      </xdr:nvCxnSpPr>
      <xdr:spPr>
        <a:xfrm flipV="1">
          <a:off x="3225800" y="13958726"/>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86559</xdr:rowOff>
    </xdr:from>
    <xdr:to>
      <xdr:col>15</xdr:col>
      <xdr:colOff>82550</xdr:colOff>
      <xdr:row>81</xdr:row>
      <xdr:rowOff>118715</xdr:rowOff>
    </xdr:to>
    <xdr:cxnSp macro="">
      <xdr:nvCxnSpPr>
        <xdr:cNvPr id="197" name="直線コネクタ 196"/>
        <xdr:cNvCxnSpPr/>
      </xdr:nvCxnSpPr>
      <xdr:spPr>
        <a:xfrm flipV="1">
          <a:off x="2336800" y="13974009"/>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77800</xdr:rowOff>
    </xdr:from>
    <xdr:to>
      <xdr:col>11</xdr:col>
      <xdr:colOff>31750</xdr:colOff>
      <xdr:row>81</xdr:row>
      <xdr:rowOff>118715</xdr:rowOff>
    </xdr:to>
    <xdr:cxnSp macro="">
      <xdr:nvCxnSpPr>
        <xdr:cNvPr id="200" name="直線コネクタ 199"/>
        <xdr:cNvCxnSpPr/>
      </xdr:nvCxnSpPr>
      <xdr:spPr>
        <a:xfrm>
          <a:off x="1447800" y="13965250"/>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42123</xdr:rowOff>
    </xdr:from>
    <xdr:to>
      <xdr:col>23</xdr:col>
      <xdr:colOff>184150</xdr:colOff>
      <xdr:row>82</xdr:row>
      <xdr:rowOff>143723</xdr:rowOff>
    </xdr:to>
    <xdr:sp macro="" textlink="">
      <xdr:nvSpPr>
        <xdr:cNvPr id="210" name="楕円 209"/>
        <xdr:cNvSpPr/>
      </xdr:nvSpPr>
      <xdr:spPr>
        <a:xfrm>
          <a:off x="4902200" y="141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58650</xdr:rowOff>
    </xdr:from>
    <xdr:ext cx="762000" cy="259045"/>
    <xdr:sp macro="" textlink="">
      <xdr:nvSpPr>
        <xdr:cNvPr id="211" name="人件費・物件費等の状況該当値テキスト"/>
        <xdr:cNvSpPr txBox="1"/>
      </xdr:nvSpPr>
      <xdr:spPr>
        <a:xfrm>
          <a:off x="5041900" y="139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20476</xdr:rowOff>
    </xdr:from>
    <xdr:to>
      <xdr:col>19</xdr:col>
      <xdr:colOff>184150</xdr:colOff>
      <xdr:row>81</xdr:row>
      <xdr:rowOff>122076</xdr:rowOff>
    </xdr:to>
    <xdr:sp macro="" textlink="">
      <xdr:nvSpPr>
        <xdr:cNvPr id="212" name="楕円 211"/>
        <xdr:cNvSpPr/>
      </xdr:nvSpPr>
      <xdr:spPr>
        <a:xfrm>
          <a:off x="4064000" y="139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132253</xdr:rowOff>
    </xdr:from>
    <xdr:ext cx="736600" cy="259045"/>
    <xdr:sp macro="" textlink="">
      <xdr:nvSpPr>
        <xdr:cNvPr id="213" name="テキスト ボックス 212"/>
        <xdr:cNvSpPr txBox="1"/>
      </xdr:nvSpPr>
      <xdr:spPr>
        <a:xfrm>
          <a:off x="3733800" y="1367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35759</xdr:rowOff>
    </xdr:from>
    <xdr:to>
      <xdr:col>15</xdr:col>
      <xdr:colOff>133350</xdr:colOff>
      <xdr:row>81</xdr:row>
      <xdr:rowOff>137359</xdr:rowOff>
    </xdr:to>
    <xdr:sp macro="" textlink="">
      <xdr:nvSpPr>
        <xdr:cNvPr id="214" name="楕円 213"/>
        <xdr:cNvSpPr/>
      </xdr:nvSpPr>
      <xdr:spPr>
        <a:xfrm>
          <a:off x="3175000" y="13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147536</xdr:rowOff>
    </xdr:from>
    <xdr:ext cx="762000" cy="259045"/>
    <xdr:sp macro="" textlink="">
      <xdr:nvSpPr>
        <xdr:cNvPr id="215" name="テキスト ボックス 214"/>
        <xdr:cNvSpPr txBox="1"/>
      </xdr:nvSpPr>
      <xdr:spPr>
        <a:xfrm>
          <a:off x="2844800" y="1369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67915</xdr:rowOff>
    </xdr:from>
    <xdr:to>
      <xdr:col>11</xdr:col>
      <xdr:colOff>82550</xdr:colOff>
      <xdr:row>81</xdr:row>
      <xdr:rowOff>169515</xdr:rowOff>
    </xdr:to>
    <xdr:sp macro="" textlink="">
      <xdr:nvSpPr>
        <xdr:cNvPr id="216" name="楕円 215"/>
        <xdr:cNvSpPr/>
      </xdr:nvSpPr>
      <xdr:spPr>
        <a:xfrm>
          <a:off x="2286000" y="139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8242</xdr:rowOff>
    </xdr:from>
    <xdr:ext cx="762000" cy="259045"/>
    <xdr:sp macro="" textlink="">
      <xdr:nvSpPr>
        <xdr:cNvPr id="217" name="テキスト ボックス 216"/>
        <xdr:cNvSpPr txBox="1"/>
      </xdr:nvSpPr>
      <xdr:spPr>
        <a:xfrm>
          <a:off x="1955800" y="137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27000</xdr:rowOff>
    </xdr:from>
    <xdr:to>
      <xdr:col>7</xdr:col>
      <xdr:colOff>31750</xdr:colOff>
      <xdr:row>81</xdr:row>
      <xdr:rowOff>128600</xdr:rowOff>
    </xdr:to>
    <xdr:sp macro="" textlink="">
      <xdr:nvSpPr>
        <xdr:cNvPr id="218" name="楕円 217"/>
        <xdr:cNvSpPr/>
      </xdr:nvSpPr>
      <xdr:spPr>
        <a:xfrm>
          <a:off x="1397000" y="139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138777</xdr:rowOff>
    </xdr:from>
    <xdr:ext cx="762000" cy="259045"/>
    <xdr:sp macro="" textlink="">
      <xdr:nvSpPr>
        <xdr:cNvPr id="219" name="テキスト ボックス 218"/>
        <xdr:cNvSpPr txBox="1"/>
      </xdr:nvSpPr>
      <xdr:spPr>
        <a:xfrm>
          <a:off x="1066800" y="136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類似団体と同値であり、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を下回った値となっている。</a:t>
          </a:r>
        </a:p>
        <a:p>
          <a:r>
            <a:rPr kumimoji="1" lang="ja-JP" altLang="en-US" sz="1300">
              <a:latin typeface="ＭＳ Ｐゴシック" panose="020B0600070205080204" pitchFamily="50" charset="-128"/>
              <a:ea typeface="ＭＳ Ｐゴシック" panose="020B0600070205080204" pitchFamily="50" charset="-128"/>
            </a:rPr>
            <a:t>　今後とも引き続き、適正な給与水準を維持するよう努める。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55739</xdr:rowOff>
    </xdr:to>
    <xdr:cxnSp macro="">
      <xdr:nvCxnSpPr>
        <xdr:cNvPr id="253" name="直線コネクタ 252"/>
        <xdr:cNvCxnSpPr/>
      </xdr:nvCxnSpPr>
      <xdr:spPr>
        <a:xfrm flipV="1">
          <a:off x="16179800" y="144039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55739</xdr:rowOff>
    </xdr:to>
    <xdr:cxnSp macro="">
      <xdr:nvCxnSpPr>
        <xdr:cNvPr id="256" name="直線コネクタ 255"/>
        <xdr:cNvCxnSpPr/>
      </xdr:nvCxnSpPr>
      <xdr:spPr>
        <a:xfrm>
          <a:off x="15290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122766</xdr:rowOff>
    </xdr:to>
    <xdr:cxnSp macro="">
      <xdr:nvCxnSpPr>
        <xdr:cNvPr id="259" name="直線コネクタ 258"/>
        <xdr:cNvCxnSpPr/>
      </xdr:nvCxnSpPr>
      <xdr:spPr>
        <a:xfrm flipV="1">
          <a:off x="14401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122766</xdr:rowOff>
    </xdr:to>
    <xdr:cxnSp macro="">
      <xdr:nvCxnSpPr>
        <xdr:cNvPr id="262" name="直線コネクタ 261"/>
        <xdr:cNvCxnSpPr/>
      </xdr:nvCxnSpPr>
      <xdr:spPr>
        <a:xfrm>
          <a:off x="13512800" y="144709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3"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4" name="楕円 273"/>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91316</xdr:rowOff>
    </xdr:from>
    <xdr:ext cx="736600" cy="259045"/>
    <xdr:sp macro="" textlink="">
      <xdr:nvSpPr>
        <xdr:cNvPr id="275" name="テキスト ボックス 274"/>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7" name="テキスト ボックス 276"/>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79" name="テキスト ボックス 278"/>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0" name="楕円 279"/>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1" name="テキスト ボックス 280"/>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定員適正化計画の前倒し実施による職員数の減少により、類似団体平均より</a:t>
          </a:r>
          <a:r>
            <a:rPr kumimoji="1" lang="en-US" altLang="ja-JP" sz="1300">
              <a:latin typeface="ＭＳ Ｐゴシック" panose="020B0600070205080204" pitchFamily="50" charset="-128"/>
              <a:ea typeface="ＭＳ Ｐゴシック" panose="020B0600070205080204" pitchFamily="50" charset="-128"/>
            </a:rPr>
            <a:t>0.95</a:t>
          </a:r>
          <a:r>
            <a:rPr kumimoji="1" lang="ja-JP" altLang="en-US" sz="1300">
              <a:latin typeface="ＭＳ Ｐゴシック" panose="020B0600070205080204" pitchFamily="50" charset="-128"/>
              <a:ea typeface="ＭＳ Ｐゴシック" panose="020B0600070205080204" pitchFamily="50" charset="-128"/>
            </a:rPr>
            <a:t>人少なくなっている。</a:t>
          </a:r>
        </a:p>
        <a:p>
          <a:r>
            <a:rPr kumimoji="1" lang="ja-JP" altLang="en-US" sz="1300">
              <a:latin typeface="ＭＳ Ｐゴシック" panose="020B0600070205080204" pitchFamily="50" charset="-128"/>
              <a:ea typeface="ＭＳ Ｐゴシック" panose="020B0600070205080204" pitchFamily="50" charset="-128"/>
            </a:rPr>
            <a:t>　地方分権により業務が増えているところではあるが、今後も類似団体の動向も考慮しながら、適正な職員配置の検討を進めていく。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90079</xdr:rowOff>
    </xdr:from>
    <xdr:to>
      <xdr:col>81</xdr:col>
      <xdr:colOff>44450</xdr:colOff>
      <xdr:row>61</xdr:row>
      <xdr:rowOff>90079</xdr:rowOff>
    </xdr:to>
    <xdr:cxnSp macro="">
      <xdr:nvCxnSpPr>
        <xdr:cNvPr id="318" name="直線コネクタ 317"/>
        <xdr:cNvCxnSpPr/>
      </xdr:nvCxnSpPr>
      <xdr:spPr>
        <a:xfrm>
          <a:off x="16179800" y="10548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90079</xdr:rowOff>
    </xdr:from>
    <xdr:to>
      <xdr:col>77</xdr:col>
      <xdr:colOff>44450</xdr:colOff>
      <xdr:row>61</xdr:row>
      <xdr:rowOff>115933</xdr:rowOff>
    </xdr:to>
    <xdr:cxnSp macro="">
      <xdr:nvCxnSpPr>
        <xdr:cNvPr id="321" name="直線コネクタ 320"/>
        <xdr:cNvCxnSpPr/>
      </xdr:nvCxnSpPr>
      <xdr:spPr>
        <a:xfrm flipV="1">
          <a:off x="15290800" y="1054852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119380</xdr:rowOff>
    </xdr:to>
    <xdr:cxnSp macro="">
      <xdr:nvCxnSpPr>
        <xdr:cNvPr id="324" name="直線コネクタ 323"/>
        <xdr:cNvCxnSpPr/>
      </xdr:nvCxnSpPr>
      <xdr:spPr>
        <a:xfrm flipV="1">
          <a:off x="14401800" y="105743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119380</xdr:rowOff>
    </xdr:to>
    <xdr:cxnSp macro="">
      <xdr:nvCxnSpPr>
        <xdr:cNvPr id="327" name="直線コネクタ 326"/>
        <xdr:cNvCxnSpPr/>
      </xdr:nvCxnSpPr>
      <xdr:spPr>
        <a:xfrm>
          <a:off x="13512800" y="105674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39279</xdr:rowOff>
    </xdr:from>
    <xdr:to>
      <xdr:col>81</xdr:col>
      <xdr:colOff>95250</xdr:colOff>
      <xdr:row>61</xdr:row>
      <xdr:rowOff>140879</xdr:rowOff>
    </xdr:to>
    <xdr:sp macro="" textlink="">
      <xdr:nvSpPr>
        <xdr:cNvPr id="337" name="楕円 336"/>
        <xdr:cNvSpPr/>
      </xdr:nvSpPr>
      <xdr:spPr>
        <a:xfrm>
          <a:off x="169672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55806</xdr:rowOff>
    </xdr:from>
    <xdr:ext cx="762000" cy="259045"/>
    <xdr:sp macro="" textlink="">
      <xdr:nvSpPr>
        <xdr:cNvPr id="338" name="定員管理の状況該当値テキスト"/>
        <xdr:cNvSpPr txBox="1"/>
      </xdr:nvSpPr>
      <xdr:spPr>
        <a:xfrm>
          <a:off x="17106900" y="1034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39279</xdr:rowOff>
    </xdr:from>
    <xdr:to>
      <xdr:col>77</xdr:col>
      <xdr:colOff>95250</xdr:colOff>
      <xdr:row>61</xdr:row>
      <xdr:rowOff>140879</xdr:rowOff>
    </xdr:to>
    <xdr:sp macro="" textlink="">
      <xdr:nvSpPr>
        <xdr:cNvPr id="339" name="楕円 338"/>
        <xdr:cNvSpPr/>
      </xdr:nvSpPr>
      <xdr:spPr>
        <a:xfrm>
          <a:off x="16129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40" name="テキスト ボックス 339"/>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1" name="楕円 340"/>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2" name="テキスト ボックス 341"/>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3" name="楕円 342"/>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8907</xdr:rowOff>
    </xdr:from>
    <xdr:ext cx="762000" cy="259045"/>
    <xdr:sp macro="" textlink="">
      <xdr:nvSpPr>
        <xdr:cNvPr id="344" name="テキスト ボックス 343"/>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45" name="楕円 344"/>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170015</xdr:rowOff>
    </xdr:from>
    <xdr:ext cx="762000" cy="259045"/>
    <xdr:sp macro="" textlink="">
      <xdr:nvSpPr>
        <xdr:cNvPr id="346" name="テキスト ボックス 345"/>
        <xdr:cNvSpPr txBox="1"/>
      </xdr:nvSpPr>
      <xdr:spPr>
        <a:xfrm>
          <a:off x="13131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学校施設等の耐震改修事業の償還が本格的に開始したことに伴う元利償還金額の増により、前年度費比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今後も、新図書館及び新体育センター建設などの大型施設整備事業の償還が開始するため、その他の投資的事業については事業の選択を行い、公債費負担の健全化を図っていく。</a:t>
          </a:r>
        </a:p>
        <a:p>
          <a:r>
            <a:rPr kumimoji="1" lang="ja-JP" altLang="en-US" sz="1300">
              <a:latin typeface="ＭＳ Ｐゴシック" panose="020B0600070205080204" pitchFamily="50" charset="-128"/>
              <a:ea typeface="ＭＳ Ｐゴシック" panose="020B0600070205080204" pitchFamily="50" charset="-128"/>
            </a:rPr>
            <a:t>　また、繰出を行っている病院事業や下水道事業に対しては、病院中長期計画や下水道事業中期経営計画を基に一層の経営努力を求めていく。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133858</xdr:rowOff>
    </xdr:to>
    <xdr:cxnSp macro="">
      <xdr:nvCxnSpPr>
        <xdr:cNvPr id="378" name="直線コネクタ 377"/>
        <xdr:cNvCxnSpPr/>
      </xdr:nvCxnSpPr>
      <xdr:spPr>
        <a:xfrm>
          <a:off x="16179800" y="74386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66294</xdr:rowOff>
    </xdr:to>
    <xdr:cxnSp macro="">
      <xdr:nvCxnSpPr>
        <xdr:cNvPr id="381" name="直線コネクタ 380"/>
        <xdr:cNvCxnSpPr/>
      </xdr:nvCxnSpPr>
      <xdr:spPr>
        <a:xfrm>
          <a:off x="15290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37338</xdr:rowOff>
    </xdr:to>
    <xdr:cxnSp macro="">
      <xdr:nvCxnSpPr>
        <xdr:cNvPr id="384" name="直線コネクタ 383"/>
        <xdr:cNvCxnSpPr/>
      </xdr:nvCxnSpPr>
      <xdr:spPr>
        <a:xfrm>
          <a:off x="14401800" y="736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42</xdr:row>
      <xdr:rowOff>170180</xdr:rowOff>
    </xdr:to>
    <xdr:cxnSp macro="">
      <xdr:nvCxnSpPr>
        <xdr:cNvPr id="387" name="直線コネクタ 386"/>
        <xdr:cNvCxnSpPr/>
      </xdr:nvCxnSpPr>
      <xdr:spPr>
        <a:xfrm flipV="1">
          <a:off x="13512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7" name="楕円 396"/>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398"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399" name="楕円 398"/>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0" name="テキスト ボックス 399"/>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1" name="楕円 400"/>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2" name="テキスト ボックス 401"/>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3" name="楕円 402"/>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4" name="テキスト ボックス 403"/>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5" name="楕円 404"/>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6" name="テキスト ボックス 405"/>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地方債現在高は減少傾向にあるものの、組合等の地方債の元金償還に充てる負担見込額及び退職手当負担見込額の増などにより、前年度比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今後の新規起債事業について引き続き徹底した事業実施の適正化を図り財政の健全化に努める。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99898</xdr:rowOff>
    </xdr:from>
    <xdr:to>
      <xdr:col>81</xdr:col>
      <xdr:colOff>44450</xdr:colOff>
      <xdr:row>15</xdr:row>
      <xdr:rowOff>106655</xdr:rowOff>
    </xdr:to>
    <xdr:cxnSp macro="">
      <xdr:nvCxnSpPr>
        <xdr:cNvPr id="438" name="直線コネクタ 437"/>
        <xdr:cNvCxnSpPr/>
      </xdr:nvCxnSpPr>
      <xdr:spPr>
        <a:xfrm flipV="1">
          <a:off x="16179800" y="2671648"/>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103759</xdr:rowOff>
    </xdr:from>
    <xdr:to>
      <xdr:col>77</xdr:col>
      <xdr:colOff>44450</xdr:colOff>
      <xdr:row>15</xdr:row>
      <xdr:rowOff>106655</xdr:rowOff>
    </xdr:to>
    <xdr:cxnSp macro="">
      <xdr:nvCxnSpPr>
        <xdr:cNvPr id="441" name="直線コネクタ 440"/>
        <xdr:cNvCxnSpPr/>
      </xdr:nvCxnSpPr>
      <xdr:spPr>
        <a:xfrm>
          <a:off x="15290800" y="26755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94107</xdr:rowOff>
    </xdr:from>
    <xdr:to>
      <xdr:col>72</xdr:col>
      <xdr:colOff>203200</xdr:colOff>
      <xdr:row>15</xdr:row>
      <xdr:rowOff>103759</xdr:rowOff>
    </xdr:to>
    <xdr:cxnSp macro="">
      <xdr:nvCxnSpPr>
        <xdr:cNvPr id="444" name="直線コネクタ 443"/>
        <xdr:cNvCxnSpPr/>
      </xdr:nvCxnSpPr>
      <xdr:spPr>
        <a:xfrm>
          <a:off x="14401800" y="266585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94107</xdr:rowOff>
    </xdr:from>
    <xdr:to>
      <xdr:col>68</xdr:col>
      <xdr:colOff>152400</xdr:colOff>
      <xdr:row>15</xdr:row>
      <xdr:rowOff>113411</xdr:rowOff>
    </xdr:to>
    <xdr:cxnSp macro="">
      <xdr:nvCxnSpPr>
        <xdr:cNvPr id="447" name="直線コネクタ 446"/>
        <xdr:cNvCxnSpPr/>
      </xdr:nvCxnSpPr>
      <xdr:spPr>
        <a:xfrm flipV="1">
          <a:off x="13512800" y="266585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49098</xdr:rowOff>
    </xdr:from>
    <xdr:to>
      <xdr:col>81</xdr:col>
      <xdr:colOff>95250</xdr:colOff>
      <xdr:row>15</xdr:row>
      <xdr:rowOff>150698</xdr:rowOff>
    </xdr:to>
    <xdr:sp macro="" textlink="">
      <xdr:nvSpPr>
        <xdr:cNvPr id="457" name="楕円 456"/>
        <xdr:cNvSpPr/>
      </xdr:nvSpPr>
      <xdr:spPr>
        <a:xfrm>
          <a:off x="16967200" y="26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21175</xdr:rowOff>
    </xdr:from>
    <xdr:ext cx="762000" cy="259045"/>
    <xdr:sp macro="" textlink="">
      <xdr:nvSpPr>
        <xdr:cNvPr id="458" name="将来負担の状況該当値テキスト"/>
        <xdr:cNvSpPr txBox="1"/>
      </xdr:nvSpPr>
      <xdr:spPr>
        <a:xfrm>
          <a:off x="17106900" y="259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55855</xdr:rowOff>
    </xdr:from>
    <xdr:to>
      <xdr:col>77</xdr:col>
      <xdr:colOff>95250</xdr:colOff>
      <xdr:row>15</xdr:row>
      <xdr:rowOff>157455</xdr:rowOff>
    </xdr:to>
    <xdr:sp macro="" textlink="">
      <xdr:nvSpPr>
        <xdr:cNvPr id="459" name="楕円 458"/>
        <xdr:cNvSpPr/>
      </xdr:nvSpPr>
      <xdr:spPr>
        <a:xfrm>
          <a:off x="16129000" y="26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167632</xdr:rowOff>
    </xdr:from>
    <xdr:ext cx="736600" cy="259045"/>
    <xdr:sp macro="" textlink="">
      <xdr:nvSpPr>
        <xdr:cNvPr id="460" name="テキスト ボックス 459"/>
        <xdr:cNvSpPr txBox="1"/>
      </xdr:nvSpPr>
      <xdr:spPr>
        <a:xfrm>
          <a:off x="15798800" y="239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1" name="楕円 460"/>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2" name="テキスト ボックス 461"/>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43307</xdr:rowOff>
    </xdr:from>
    <xdr:to>
      <xdr:col>68</xdr:col>
      <xdr:colOff>203200</xdr:colOff>
      <xdr:row>15</xdr:row>
      <xdr:rowOff>144907</xdr:rowOff>
    </xdr:to>
    <xdr:sp macro="" textlink="">
      <xdr:nvSpPr>
        <xdr:cNvPr id="463" name="楕円 462"/>
        <xdr:cNvSpPr/>
      </xdr:nvSpPr>
      <xdr:spPr>
        <a:xfrm>
          <a:off x="14351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155084</xdr:rowOff>
    </xdr:from>
    <xdr:ext cx="762000" cy="259045"/>
    <xdr:sp macro="" textlink="">
      <xdr:nvSpPr>
        <xdr:cNvPr id="464" name="テキスト ボックス 463"/>
        <xdr:cNvSpPr txBox="1"/>
      </xdr:nvSpPr>
      <xdr:spPr>
        <a:xfrm>
          <a:off x="14020800" y="23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62611</xdr:rowOff>
    </xdr:from>
    <xdr:to>
      <xdr:col>64</xdr:col>
      <xdr:colOff>152400</xdr:colOff>
      <xdr:row>15</xdr:row>
      <xdr:rowOff>164211</xdr:rowOff>
    </xdr:to>
    <xdr:sp macro="" textlink="">
      <xdr:nvSpPr>
        <xdr:cNvPr id="465" name="楕円 464"/>
        <xdr:cNvSpPr/>
      </xdr:nvSpPr>
      <xdr:spPr>
        <a:xfrm>
          <a:off x="13462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2938</xdr:rowOff>
    </xdr:from>
    <xdr:ext cx="762000" cy="259045"/>
    <xdr:sp macro="" textlink="">
      <xdr:nvSpPr>
        <xdr:cNvPr id="466" name="テキスト ボックス 465"/>
        <xdr:cNvSpPr txBox="1"/>
      </xdr:nvSpPr>
      <xdr:spPr>
        <a:xfrm>
          <a:off x="13131800" y="240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年度から会計年度任用職員の制度創設により、物件費や扶助費とされていた賃金等が人件費と分類されたことから、前年度比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これまで職員数の削減等により人件費の削減に努めてきたところであり、今後も適正な職員配置に努める。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36</xdr:row>
      <xdr:rowOff>127000</xdr:rowOff>
    </xdr:to>
    <xdr:cxnSp macro="">
      <xdr:nvCxnSpPr>
        <xdr:cNvPr id="70" name="直線コネクタ 69"/>
        <xdr:cNvCxnSpPr/>
      </xdr:nvCxnSpPr>
      <xdr:spPr>
        <a:xfrm>
          <a:off x="3987800" y="59563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127000</xdr:rowOff>
    </xdr:to>
    <xdr:cxnSp macro="">
      <xdr:nvCxnSpPr>
        <xdr:cNvPr id="73" name="直線コネクタ 72"/>
        <xdr:cNvCxnSpPr/>
      </xdr:nvCxnSpPr>
      <xdr:spPr>
        <a:xfrm>
          <a:off x="3098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107950</xdr:rowOff>
    </xdr:to>
    <xdr:cxnSp macro="">
      <xdr:nvCxnSpPr>
        <xdr:cNvPr id="76" name="直線コネクタ 75"/>
        <xdr:cNvCxnSpPr/>
      </xdr:nvCxnSpPr>
      <xdr:spPr>
        <a:xfrm flipV="1">
          <a:off x="2209800" y="591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107950</xdr:rowOff>
    </xdr:from>
    <xdr:to>
      <xdr:col>11</xdr:col>
      <xdr:colOff>9525</xdr:colOff>
      <xdr:row>34</xdr:row>
      <xdr:rowOff>117475</xdr:rowOff>
    </xdr:to>
    <xdr:cxnSp macro="">
      <xdr:nvCxnSpPr>
        <xdr:cNvPr id="79" name="直線コネクタ 78"/>
        <xdr:cNvCxnSpPr/>
      </xdr:nvCxnSpPr>
      <xdr:spPr>
        <a:xfrm flipV="1">
          <a:off x="1320800" y="5937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9" name="楕円 88"/>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90"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91" name="楕円 90"/>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2" name="テキスト ボックス 91"/>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93" name="楕円 92"/>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4" name="テキスト ボックス 93"/>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57150</xdr:rowOff>
    </xdr:from>
    <xdr:to>
      <xdr:col>11</xdr:col>
      <xdr:colOff>60325</xdr:colOff>
      <xdr:row>34</xdr:row>
      <xdr:rowOff>158750</xdr:rowOff>
    </xdr:to>
    <xdr:sp macro="" textlink="">
      <xdr:nvSpPr>
        <xdr:cNvPr id="95" name="楕円 94"/>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168927</xdr:rowOff>
    </xdr:from>
    <xdr:ext cx="762000" cy="259045"/>
    <xdr:sp macro="" textlink="">
      <xdr:nvSpPr>
        <xdr:cNvPr id="96" name="テキスト ボックス 95"/>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66675</xdr:rowOff>
    </xdr:from>
    <xdr:to>
      <xdr:col>6</xdr:col>
      <xdr:colOff>171450</xdr:colOff>
      <xdr:row>34</xdr:row>
      <xdr:rowOff>168275</xdr:rowOff>
    </xdr:to>
    <xdr:sp macro="" textlink="">
      <xdr:nvSpPr>
        <xdr:cNvPr id="97" name="楕円 96"/>
        <xdr:cNvSpPr/>
      </xdr:nvSpPr>
      <xdr:spPr>
        <a:xfrm>
          <a:off x="12700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7002</xdr:rowOff>
    </xdr:from>
    <xdr:ext cx="762000" cy="259045"/>
    <xdr:sp macro="" textlink="">
      <xdr:nvSpPr>
        <xdr:cNvPr id="98" name="テキスト ボックス 97"/>
        <xdr:cNvSpPr txBox="1"/>
      </xdr:nvSpPr>
      <xdr:spPr>
        <a:xfrm>
          <a:off x="9398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既存施設について指定管理者制度により管理的経費の節減に努めているが、公共施設等総合管理計画に基づく施設の統廃合や他の直営施設において指定管理者制度の導入を検討するなど、民間活力等の活用により、更なる行政の効率化と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96520</xdr:rowOff>
    </xdr:to>
    <xdr:cxnSp macro="">
      <xdr:nvCxnSpPr>
        <xdr:cNvPr id="131" name="直線コネクタ 130"/>
        <xdr:cNvCxnSpPr/>
      </xdr:nvCxnSpPr>
      <xdr:spPr>
        <a:xfrm flipV="1">
          <a:off x="15671800" y="283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96520</xdr:rowOff>
    </xdr:to>
    <xdr:cxnSp macro="">
      <xdr:nvCxnSpPr>
        <xdr:cNvPr id="134" name="直線コネクタ 133"/>
        <xdr:cNvCxnSpPr/>
      </xdr:nvCxnSpPr>
      <xdr:spPr>
        <a:xfrm>
          <a:off x="14782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50800</xdr:rowOff>
    </xdr:to>
    <xdr:cxnSp macro="">
      <xdr:nvCxnSpPr>
        <xdr:cNvPr id="137" name="直線コネクタ 136"/>
        <xdr:cNvCxnSpPr/>
      </xdr:nvCxnSpPr>
      <xdr:spPr>
        <a:xfrm>
          <a:off x="13893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5080</xdr:rowOff>
    </xdr:to>
    <xdr:cxnSp macro="">
      <xdr:nvCxnSpPr>
        <xdr:cNvPr id="140" name="直線コネクタ 139"/>
        <xdr:cNvCxnSpPr/>
      </xdr:nvCxnSpPr>
      <xdr:spPr>
        <a:xfrm>
          <a:off x="13004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50" name="楕円 149"/>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51"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2" name="楕円 151"/>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53" name="テキスト ボックス 152"/>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4" name="楕円 153"/>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5" name="テキスト ボックス 154"/>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6" name="楕円 155"/>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7" name="テキスト ボックス 15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8" name="楕円 157"/>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9" name="テキスト ボックス 15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高齢化に伴う老人福祉費などにより、扶助費は増加の一途をたどることが予想されるため、今後更なる歳出抑制を図るとともに、財源確保に努める。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56</xdr:row>
      <xdr:rowOff>45357</xdr:rowOff>
    </xdr:to>
    <xdr:cxnSp macro="">
      <xdr:nvCxnSpPr>
        <xdr:cNvPr id="194" name="直線コネクタ 193"/>
        <xdr:cNvCxnSpPr/>
      </xdr:nvCxnSpPr>
      <xdr:spPr>
        <a:xfrm flipV="1">
          <a:off x="3987800" y="9434285"/>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45357</xdr:rowOff>
    </xdr:to>
    <xdr:cxnSp macro="">
      <xdr:nvCxnSpPr>
        <xdr:cNvPr id="197" name="直線コネクタ 196"/>
        <xdr:cNvCxnSpPr/>
      </xdr:nvCxnSpPr>
      <xdr:spPr>
        <a:xfrm>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29028</xdr:rowOff>
    </xdr:to>
    <xdr:cxnSp macro="">
      <xdr:nvCxnSpPr>
        <xdr:cNvPr id="200" name="直線コネクタ 199"/>
        <xdr:cNvCxnSpPr/>
      </xdr:nvCxnSpPr>
      <xdr:spPr>
        <a:xfrm flipV="1">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29028</xdr:rowOff>
    </xdr:to>
    <xdr:cxnSp macro="">
      <xdr:nvCxnSpPr>
        <xdr:cNvPr id="203" name="直線コネクタ 202"/>
        <xdr:cNvCxnSpPr/>
      </xdr:nvCxnSpPr>
      <xdr:spPr>
        <a:xfrm>
          <a:off x="1320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3" name="楕円 21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5" name="楕円 21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6" name="テキスト ボックス 21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7" name="楕円 21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8" name="テキスト ボックス 21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除雪対策や庁舎、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24130</xdr:rowOff>
    </xdr:to>
    <xdr:cxnSp macro="">
      <xdr:nvCxnSpPr>
        <xdr:cNvPr id="255" name="直線コネクタ 254"/>
        <xdr:cNvCxnSpPr/>
      </xdr:nvCxnSpPr>
      <xdr:spPr>
        <a:xfrm>
          <a:off x="15671800" y="941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54</xdr:row>
      <xdr:rowOff>157480</xdr:rowOff>
    </xdr:to>
    <xdr:cxnSp macro="">
      <xdr:nvCxnSpPr>
        <xdr:cNvPr id="258" name="直線コネクタ 257"/>
        <xdr:cNvCxnSpPr/>
      </xdr:nvCxnSpPr>
      <xdr:spPr>
        <a:xfrm>
          <a:off x="14782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16510</xdr:rowOff>
    </xdr:to>
    <xdr:cxnSp macro="">
      <xdr:nvCxnSpPr>
        <xdr:cNvPr id="261" name="直線コネクタ 260"/>
        <xdr:cNvCxnSpPr/>
      </xdr:nvCxnSpPr>
      <xdr:spPr>
        <a:xfrm flipV="1">
          <a:off x="13893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16510</xdr:rowOff>
    </xdr:to>
    <xdr:cxnSp macro="">
      <xdr:nvCxnSpPr>
        <xdr:cNvPr id="264" name="直線コネクタ 263"/>
        <xdr:cNvCxnSpPr/>
      </xdr:nvCxnSpPr>
      <xdr:spPr>
        <a:xfrm>
          <a:off x="13004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4" name="楕円 273"/>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5"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6" name="楕円 275"/>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7" name="テキスト ボックス 276"/>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8" name="楕円 277"/>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9" name="テキスト ボックス 278"/>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80" name="楕円 279"/>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81" name="テキスト ボックス 280"/>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82" name="楕円 281"/>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83" name="テキスト ボックス 282"/>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ポイント高く、全国平均、県内平均よりも高くなっている。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一部事務組合等への負担金や病院事業会計への補助的繰出金については大幅な縮減が困難なことから、行政改革会議において各種補助金の見直しを行い、公的負担の適正化を図っていく。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26416</xdr:rowOff>
    </xdr:to>
    <xdr:cxnSp macro="">
      <xdr:nvCxnSpPr>
        <xdr:cNvPr id="313" name="直線コネクタ 312"/>
        <xdr:cNvCxnSpPr/>
      </xdr:nvCxnSpPr>
      <xdr:spPr>
        <a:xfrm flipV="1">
          <a:off x="15671800" y="6523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26416</xdr:rowOff>
    </xdr:to>
    <xdr:cxnSp macro="">
      <xdr:nvCxnSpPr>
        <xdr:cNvPr id="316" name="直線コネクタ 315"/>
        <xdr:cNvCxnSpPr/>
      </xdr:nvCxnSpPr>
      <xdr:spPr>
        <a:xfrm>
          <a:off x="14782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44704</xdr:rowOff>
    </xdr:to>
    <xdr:cxnSp macro="">
      <xdr:nvCxnSpPr>
        <xdr:cNvPr id="319" name="直線コネクタ 318"/>
        <xdr:cNvCxnSpPr/>
      </xdr:nvCxnSpPr>
      <xdr:spPr>
        <a:xfrm flipV="1">
          <a:off x="13893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104140</xdr:rowOff>
    </xdr:to>
    <xdr:cxnSp macro="">
      <xdr:nvCxnSpPr>
        <xdr:cNvPr id="322" name="直線コネクタ 321"/>
        <xdr:cNvCxnSpPr/>
      </xdr:nvCxnSpPr>
      <xdr:spPr>
        <a:xfrm flipV="1">
          <a:off x="13004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32" name="楕円 331"/>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3"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34" name="楕円 333"/>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35" name="テキスト ボックス 334"/>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6" name="楕円 335"/>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7" name="テキスト ボックス 336"/>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8" name="楕円 337"/>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9" name="テキスト ボックス 338"/>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40" name="楕円 339"/>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1" name="テキスト ボックス 340"/>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ポイント高く、全国平均、県内平均よりも高くなっている。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小中学校耐震化事業を積極的に進めてきたほか、今後も新図書館や新体育センター整備に係る起債償還が控えており、当比率の急速な改善は見込めないが、事業費縮減や基金の活用、中長期の計画的な事業の実施により、毎年度の元利償還額を増加させない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69850</xdr:rowOff>
    </xdr:to>
    <xdr:cxnSp macro="">
      <xdr:nvCxnSpPr>
        <xdr:cNvPr id="374" name="直線コネクタ 373"/>
        <xdr:cNvCxnSpPr/>
      </xdr:nvCxnSpPr>
      <xdr:spPr>
        <a:xfrm flipV="1">
          <a:off x="3987800" y="1360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69850</xdr:rowOff>
    </xdr:to>
    <xdr:cxnSp macro="">
      <xdr:nvCxnSpPr>
        <xdr:cNvPr id="377" name="直線コネクタ 376"/>
        <xdr:cNvCxnSpPr/>
      </xdr:nvCxnSpPr>
      <xdr:spPr>
        <a:xfrm>
          <a:off x="3098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39370</xdr:rowOff>
    </xdr:to>
    <xdr:cxnSp macro="">
      <xdr:nvCxnSpPr>
        <xdr:cNvPr id="380" name="直線コネクタ 379"/>
        <xdr:cNvCxnSpPr/>
      </xdr:nvCxnSpPr>
      <xdr:spPr>
        <a:xfrm>
          <a:off x="2209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78</xdr:row>
      <xdr:rowOff>165100</xdr:rowOff>
    </xdr:to>
    <xdr:cxnSp macro="">
      <xdr:nvCxnSpPr>
        <xdr:cNvPr id="383" name="直線コネクタ 382"/>
        <xdr:cNvCxnSpPr/>
      </xdr:nvCxnSpPr>
      <xdr:spPr>
        <a:xfrm>
          <a:off x="1320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3" name="楕円 392"/>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4"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7" name="楕円 396"/>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8" name="テキスト ボックス 397"/>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400" name="テキスト ボックス 399"/>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ポイント低く、全国平均よりも低く、県内平均よりも高くなっている。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165863</xdr:rowOff>
    </xdr:to>
    <xdr:cxnSp macro="">
      <xdr:nvCxnSpPr>
        <xdr:cNvPr id="433" name="直線コネクタ 432"/>
        <xdr:cNvCxnSpPr/>
      </xdr:nvCxnSpPr>
      <xdr:spPr>
        <a:xfrm>
          <a:off x="15671800" y="129194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60706</xdr:rowOff>
    </xdr:to>
    <xdr:cxnSp macro="">
      <xdr:nvCxnSpPr>
        <xdr:cNvPr id="436" name="直線コネクタ 435"/>
        <xdr:cNvCxnSpPr/>
      </xdr:nvCxnSpPr>
      <xdr:spPr>
        <a:xfrm>
          <a:off x="14782800" y="128508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28702</xdr:rowOff>
    </xdr:to>
    <xdr:cxnSp macro="">
      <xdr:nvCxnSpPr>
        <xdr:cNvPr id="439" name="直線コネクタ 438"/>
        <xdr:cNvCxnSpPr/>
      </xdr:nvCxnSpPr>
      <xdr:spPr>
        <a:xfrm flipV="1">
          <a:off x="13893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33274</xdr:rowOff>
    </xdr:to>
    <xdr:cxnSp macro="">
      <xdr:nvCxnSpPr>
        <xdr:cNvPr id="442" name="直線コネクタ 441"/>
        <xdr:cNvCxnSpPr/>
      </xdr:nvCxnSpPr>
      <xdr:spPr>
        <a:xfrm flipV="1">
          <a:off x="13004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52" name="楕円 451"/>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3"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4" name="楕円 453"/>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5" name="テキスト ボックス 454"/>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6" name="楕円 455"/>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7" name="テキスト ボックス 456"/>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8" name="楕円 457"/>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9" name="テキスト ボックス 458"/>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60" name="楕円 459"/>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61" name="テキスト ボックス 460"/>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49613</xdr:rowOff>
    </xdr:from>
    <xdr:to>
      <xdr:col>29</xdr:col>
      <xdr:colOff>127000</xdr:colOff>
      <xdr:row>17</xdr:row>
      <xdr:rowOff>32371</xdr:rowOff>
    </xdr:to>
    <xdr:cxnSp macro="">
      <xdr:nvCxnSpPr>
        <xdr:cNvPr id="52" name="直線コネクタ 51"/>
        <xdr:cNvCxnSpPr/>
      </xdr:nvCxnSpPr>
      <xdr:spPr bwMode="auto">
        <a:xfrm flipV="1">
          <a:off x="5003800" y="2840438"/>
          <a:ext cx="647700" cy="154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32371</xdr:rowOff>
    </xdr:from>
    <xdr:to>
      <xdr:col>26</xdr:col>
      <xdr:colOff>50800</xdr:colOff>
      <xdr:row>17</xdr:row>
      <xdr:rowOff>35702</xdr:rowOff>
    </xdr:to>
    <xdr:cxnSp macro="">
      <xdr:nvCxnSpPr>
        <xdr:cNvPr id="55" name="直線コネクタ 54"/>
        <xdr:cNvCxnSpPr/>
      </xdr:nvCxnSpPr>
      <xdr:spPr bwMode="auto">
        <a:xfrm flipV="1">
          <a:off x="4305300" y="2994646"/>
          <a:ext cx="698500" cy="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32093</xdr:rowOff>
    </xdr:from>
    <xdr:to>
      <xdr:col>22</xdr:col>
      <xdr:colOff>114300</xdr:colOff>
      <xdr:row>17</xdr:row>
      <xdr:rowOff>35702</xdr:rowOff>
    </xdr:to>
    <xdr:cxnSp macro="">
      <xdr:nvCxnSpPr>
        <xdr:cNvPr id="58" name="直線コネクタ 57"/>
        <xdr:cNvCxnSpPr/>
      </xdr:nvCxnSpPr>
      <xdr:spPr bwMode="auto">
        <a:xfrm>
          <a:off x="3606800" y="2994368"/>
          <a:ext cx="698500" cy="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32093</xdr:rowOff>
    </xdr:from>
    <xdr:to>
      <xdr:col>18</xdr:col>
      <xdr:colOff>177800</xdr:colOff>
      <xdr:row>17</xdr:row>
      <xdr:rowOff>46021</xdr:rowOff>
    </xdr:to>
    <xdr:cxnSp macro="">
      <xdr:nvCxnSpPr>
        <xdr:cNvPr id="61" name="直線コネクタ 60"/>
        <xdr:cNvCxnSpPr/>
      </xdr:nvCxnSpPr>
      <xdr:spPr bwMode="auto">
        <a:xfrm flipV="1">
          <a:off x="2908300" y="299436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170263</xdr:rowOff>
    </xdr:from>
    <xdr:to>
      <xdr:col>29</xdr:col>
      <xdr:colOff>177800</xdr:colOff>
      <xdr:row>16</xdr:row>
      <xdr:rowOff>100413</xdr:rowOff>
    </xdr:to>
    <xdr:sp macro="" textlink="">
      <xdr:nvSpPr>
        <xdr:cNvPr id="71" name="楕円 70"/>
        <xdr:cNvSpPr/>
      </xdr:nvSpPr>
      <xdr:spPr bwMode="auto">
        <a:xfrm>
          <a:off x="5600700" y="278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142340</xdr:rowOff>
    </xdr:from>
    <xdr:ext cx="762000" cy="259045"/>
    <xdr:sp macro="" textlink="">
      <xdr:nvSpPr>
        <xdr:cNvPr id="72" name="人口1人当たり決算額の推移該当値テキスト130"/>
        <xdr:cNvSpPr txBox="1"/>
      </xdr:nvSpPr>
      <xdr:spPr>
        <a:xfrm>
          <a:off x="5740400" y="276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153021</xdr:rowOff>
    </xdr:from>
    <xdr:to>
      <xdr:col>26</xdr:col>
      <xdr:colOff>101600</xdr:colOff>
      <xdr:row>17</xdr:row>
      <xdr:rowOff>83171</xdr:rowOff>
    </xdr:to>
    <xdr:sp macro="" textlink="">
      <xdr:nvSpPr>
        <xdr:cNvPr id="73" name="楕円 72"/>
        <xdr:cNvSpPr/>
      </xdr:nvSpPr>
      <xdr:spPr bwMode="auto">
        <a:xfrm>
          <a:off x="4953000" y="294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67948</xdr:rowOff>
    </xdr:from>
    <xdr:ext cx="736600" cy="259045"/>
    <xdr:sp macro="" textlink="">
      <xdr:nvSpPr>
        <xdr:cNvPr id="74" name="テキスト ボックス 73"/>
        <xdr:cNvSpPr txBox="1"/>
      </xdr:nvSpPr>
      <xdr:spPr>
        <a:xfrm>
          <a:off x="4622800" y="303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156352</xdr:rowOff>
    </xdr:from>
    <xdr:to>
      <xdr:col>22</xdr:col>
      <xdr:colOff>165100</xdr:colOff>
      <xdr:row>17</xdr:row>
      <xdr:rowOff>86502</xdr:rowOff>
    </xdr:to>
    <xdr:sp macro="" textlink="">
      <xdr:nvSpPr>
        <xdr:cNvPr id="75" name="楕円 74"/>
        <xdr:cNvSpPr/>
      </xdr:nvSpPr>
      <xdr:spPr bwMode="auto">
        <a:xfrm>
          <a:off x="4254500" y="294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71279</xdr:rowOff>
    </xdr:from>
    <xdr:ext cx="762000" cy="259045"/>
    <xdr:sp macro="" textlink="">
      <xdr:nvSpPr>
        <xdr:cNvPr id="76" name="テキスト ボックス 75"/>
        <xdr:cNvSpPr txBox="1"/>
      </xdr:nvSpPr>
      <xdr:spPr>
        <a:xfrm>
          <a:off x="3924300" y="303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152743</xdr:rowOff>
    </xdr:from>
    <xdr:to>
      <xdr:col>19</xdr:col>
      <xdr:colOff>38100</xdr:colOff>
      <xdr:row>17</xdr:row>
      <xdr:rowOff>82893</xdr:rowOff>
    </xdr:to>
    <xdr:sp macro="" textlink="">
      <xdr:nvSpPr>
        <xdr:cNvPr id="77" name="楕円 76"/>
        <xdr:cNvSpPr/>
      </xdr:nvSpPr>
      <xdr:spPr bwMode="auto">
        <a:xfrm>
          <a:off x="3556000" y="294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67670</xdr:rowOff>
    </xdr:from>
    <xdr:ext cx="762000" cy="259045"/>
    <xdr:sp macro="" textlink="">
      <xdr:nvSpPr>
        <xdr:cNvPr id="78" name="テキスト ボックス 77"/>
        <xdr:cNvSpPr txBox="1"/>
      </xdr:nvSpPr>
      <xdr:spPr>
        <a:xfrm>
          <a:off x="3225800" y="30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166671</xdr:rowOff>
    </xdr:from>
    <xdr:to>
      <xdr:col>15</xdr:col>
      <xdr:colOff>101600</xdr:colOff>
      <xdr:row>17</xdr:row>
      <xdr:rowOff>96821</xdr:rowOff>
    </xdr:to>
    <xdr:sp macro="" textlink="">
      <xdr:nvSpPr>
        <xdr:cNvPr id="79" name="楕円 78"/>
        <xdr:cNvSpPr/>
      </xdr:nvSpPr>
      <xdr:spPr bwMode="auto">
        <a:xfrm>
          <a:off x="2857500" y="295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81598</xdr:rowOff>
    </xdr:from>
    <xdr:ext cx="762000" cy="259045"/>
    <xdr:sp macro="" textlink="">
      <xdr:nvSpPr>
        <xdr:cNvPr id="80" name="テキスト ボックス 79"/>
        <xdr:cNvSpPr txBox="1"/>
      </xdr:nvSpPr>
      <xdr:spPr>
        <a:xfrm>
          <a:off x="2527300" y="304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159941</xdr:rowOff>
    </xdr:from>
    <xdr:to>
      <xdr:col>29</xdr:col>
      <xdr:colOff>127000</xdr:colOff>
      <xdr:row>35</xdr:row>
      <xdr:rowOff>222258</xdr:rowOff>
    </xdr:to>
    <xdr:cxnSp macro="">
      <xdr:nvCxnSpPr>
        <xdr:cNvPr id="112" name="直線コネクタ 111"/>
        <xdr:cNvCxnSpPr/>
      </xdr:nvCxnSpPr>
      <xdr:spPr bwMode="auto">
        <a:xfrm flipV="1">
          <a:off x="5003800" y="6770291"/>
          <a:ext cx="647700" cy="6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222258</xdr:rowOff>
    </xdr:from>
    <xdr:to>
      <xdr:col>26</xdr:col>
      <xdr:colOff>50800</xdr:colOff>
      <xdr:row>35</xdr:row>
      <xdr:rowOff>225481</xdr:rowOff>
    </xdr:to>
    <xdr:cxnSp macro="">
      <xdr:nvCxnSpPr>
        <xdr:cNvPr id="115" name="直線コネクタ 114"/>
        <xdr:cNvCxnSpPr/>
      </xdr:nvCxnSpPr>
      <xdr:spPr bwMode="auto">
        <a:xfrm flipV="1">
          <a:off x="4305300" y="6832608"/>
          <a:ext cx="698500" cy="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225481</xdr:rowOff>
    </xdr:from>
    <xdr:to>
      <xdr:col>22</xdr:col>
      <xdr:colOff>114300</xdr:colOff>
      <xdr:row>35</xdr:row>
      <xdr:rowOff>299365</xdr:rowOff>
    </xdr:to>
    <xdr:cxnSp macro="">
      <xdr:nvCxnSpPr>
        <xdr:cNvPr id="118" name="直線コネクタ 117"/>
        <xdr:cNvCxnSpPr/>
      </xdr:nvCxnSpPr>
      <xdr:spPr bwMode="auto">
        <a:xfrm flipV="1">
          <a:off x="3606800" y="6835831"/>
          <a:ext cx="6985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277099</xdr:rowOff>
    </xdr:from>
    <xdr:to>
      <xdr:col>18</xdr:col>
      <xdr:colOff>177800</xdr:colOff>
      <xdr:row>35</xdr:row>
      <xdr:rowOff>299365</xdr:rowOff>
    </xdr:to>
    <xdr:cxnSp macro="">
      <xdr:nvCxnSpPr>
        <xdr:cNvPr id="121" name="直線コネクタ 120"/>
        <xdr:cNvCxnSpPr/>
      </xdr:nvCxnSpPr>
      <xdr:spPr bwMode="auto">
        <a:xfrm>
          <a:off x="2908300" y="6887449"/>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109141</xdr:rowOff>
    </xdr:from>
    <xdr:to>
      <xdr:col>29</xdr:col>
      <xdr:colOff>177800</xdr:colOff>
      <xdr:row>35</xdr:row>
      <xdr:rowOff>210741</xdr:rowOff>
    </xdr:to>
    <xdr:sp macro="" textlink="">
      <xdr:nvSpPr>
        <xdr:cNvPr id="131" name="楕円 130"/>
        <xdr:cNvSpPr/>
      </xdr:nvSpPr>
      <xdr:spPr bwMode="auto">
        <a:xfrm>
          <a:off x="5600700" y="671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297118</xdr:rowOff>
    </xdr:from>
    <xdr:ext cx="762000" cy="259045"/>
    <xdr:sp macro="" textlink="">
      <xdr:nvSpPr>
        <xdr:cNvPr id="132" name="人口1人当たり決算額の推移該当値テキスト445"/>
        <xdr:cNvSpPr txBox="1"/>
      </xdr:nvSpPr>
      <xdr:spPr>
        <a:xfrm>
          <a:off x="5740400" y="656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171458</xdr:rowOff>
    </xdr:from>
    <xdr:to>
      <xdr:col>26</xdr:col>
      <xdr:colOff>101600</xdr:colOff>
      <xdr:row>35</xdr:row>
      <xdr:rowOff>273058</xdr:rowOff>
    </xdr:to>
    <xdr:sp macro="" textlink="">
      <xdr:nvSpPr>
        <xdr:cNvPr id="133" name="楕円 132"/>
        <xdr:cNvSpPr/>
      </xdr:nvSpPr>
      <xdr:spPr bwMode="auto">
        <a:xfrm>
          <a:off x="4953000" y="678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283235</xdr:rowOff>
    </xdr:from>
    <xdr:ext cx="736600" cy="259045"/>
    <xdr:sp macro="" textlink="">
      <xdr:nvSpPr>
        <xdr:cNvPr id="134" name="テキスト ボックス 133"/>
        <xdr:cNvSpPr txBox="1"/>
      </xdr:nvSpPr>
      <xdr:spPr>
        <a:xfrm>
          <a:off x="4622800" y="65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174681</xdr:rowOff>
    </xdr:from>
    <xdr:to>
      <xdr:col>22</xdr:col>
      <xdr:colOff>165100</xdr:colOff>
      <xdr:row>35</xdr:row>
      <xdr:rowOff>276281</xdr:rowOff>
    </xdr:to>
    <xdr:sp macro="" textlink="">
      <xdr:nvSpPr>
        <xdr:cNvPr id="135" name="楕円 134"/>
        <xdr:cNvSpPr/>
      </xdr:nvSpPr>
      <xdr:spPr bwMode="auto">
        <a:xfrm>
          <a:off x="4254500" y="678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286458</xdr:rowOff>
    </xdr:from>
    <xdr:ext cx="762000" cy="259045"/>
    <xdr:sp macro="" textlink="">
      <xdr:nvSpPr>
        <xdr:cNvPr id="136" name="テキスト ボックス 135"/>
        <xdr:cNvSpPr txBox="1"/>
      </xdr:nvSpPr>
      <xdr:spPr>
        <a:xfrm>
          <a:off x="3924300" y="655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248565</xdr:rowOff>
    </xdr:from>
    <xdr:to>
      <xdr:col>19</xdr:col>
      <xdr:colOff>38100</xdr:colOff>
      <xdr:row>36</xdr:row>
      <xdr:rowOff>7265</xdr:rowOff>
    </xdr:to>
    <xdr:sp macro="" textlink="">
      <xdr:nvSpPr>
        <xdr:cNvPr id="137" name="楕円 136"/>
        <xdr:cNvSpPr/>
      </xdr:nvSpPr>
      <xdr:spPr bwMode="auto">
        <a:xfrm>
          <a:off x="3556000" y="68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17442</xdr:rowOff>
    </xdr:from>
    <xdr:ext cx="762000" cy="259045"/>
    <xdr:sp macro="" textlink="">
      <xdr:nvSpPr>
        <xdr:cNvPr id="138" name="テキスト ボックス 137"/>
        <xdr:cNvSpPr txBox="1"/>
      </xdr:nvSpPr>
      <xdr:spPr>
        <a:xfrm>
          <a:off x="3225800" y="66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226299</xdr:rowOff>
    </xdr:from>
    <xdr:to>
      <xdr:col>15</xdr:col>
      <xdr:colOff>101600</xdr:colOff>
      <xdr:row>35</xdr:row>
      <xdr:rowOff>327899</xdr:rowOff>
    </xdr:to>
    <xdr:sp macro="" textlink="">
      <xdr:nvSpPr>
        <xdr:cNvPr id="139" name="楕円 138"/>
        <xdr:cNvSpPr/>
      </xdr:nvSpPr>
      <xdr:spPr bwMode="auto">
        <a:xfrm>
          <a:off x="2857500" y="683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338076</xdr:rowOff>
    </xdr:from>
    <xdr:ext cx="762000" cy="259045"/>
    <xdr:sp macro="" textlink="">
      <xdr:nvSpPr>
        <xdr:cNvPr id="140" name="テキスト ボックス 139"/>
        <xdr:cNvSpPr txBox="1"/>
      </xdr:nvSpPr>
      <xdr:spPr>
        <a:xfrm>
          <a:off x="2527300" y="660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150656</xdr:rowOff>
    </xdr:from>
    <xdr:to>
      <xdr:col>24</xdr:col>
      <xdr:colOff>63500</xdr:colOff>
      <xdr:row>37</xdr:row>
      <xdr:rowOff>88869</xdr:rowOff>
    </xdr:to>
    <xdr:cxnSp macro="">
      <xdr:nvCxnSpPr>
        <xdr:cNvPr id="63" name="直線コネクタ 62"/>
        <xdr:cNvCxnSpPr/>
      </xdr:nvCxnSpPr>
      <xdr:spPr>
        <a:xfrm flipV="1">
          <a:off x="3797300" y="6151406"/>
          <a:ext cx="838200" cy="2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88869</xdr:rowOff>
    </xdr:from>
    <xdr:to>
      <xdr:col>19</xdr:col>
      <xdr:colOff>177800</xdr:colOff>
      <xdr:row>37</xdr:row>
      <xdr:rowOff>102536</xdr:rowOff>
    </xdr:to>
    <xdr:cxnSp macro="">
      <xdr:nvCxnSpPr>
        <xdr:cNvPr id="66" name="直線コネクタ 65"/>
        <xdr:cNvCxnSpPr/>
      </xdr:nvCxnSpPr>
      <xdr:spPr>
        <a:xfrm flipV="1">
          <a:off x="2908300" y="6432519"/>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102536</xdr:rowOff>
    </xdr:from>
    <xdr:to>
      <xdr:col>15</xdr:col>
      <xdr:colOff>50800</xdr:colOff>
      <xdr:row>37</xdr:row>
      <xdr:rowOff>107026</xdr:rowOff>
    </xdr:to>
    <xdr:cxnSp macro="">
      <xdr:nvCxnSpPr>
        <xdr:cNvPr id="69" name="直線コネクタ 68"/>
        <xdr:cNvCxnSpPr/>
      </xdr:nvCxnSpPr>
      <xdr:spPr>
        <a:xfrm flipV="1">
          <a:off x="2019300" y="6446186"/>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107026</xdr:rowOff>
    </xdr:from>
    <xdr:to>
      <xdr:col>10</xdr:col>
      <xdr:colOff>114300</xdr:colOff>
      <xdr:row>37</xdr:row>
      <xdr:rowOff>107908</xdr:rowOff>
    </xdr:to>
    <xdr:cxnSp macro="">
      <xdr:nvCxnSpPr>
        <xdr:cNvPr id="72" name="直線コネクタ 71"/>
        <xdr:cNvCxnSpPr/>
      </xdr:nvCxnSpPr>
      <xdr:spPr>
        <a:xfrm flipV="1">
          <a:off x="1130300" y="645067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99856</xdr:rowOff>
    </xdr:from>
    <xdr:to>
      <xdr:col>24</xdr:col>
      <xdr:colOff>114300</xdr:colOff>
      <xdr:row>36</xdr:row>
      <xdr:rowOff>30006</xdr:rowOff>
    </xdr:to>
    <xdr:sp macro="" textlink="">
      <xdr:nvSpPr>
        <xdr:cNvPr id="82" name="楕円 81"/>
        <xdr:cNvSpPr/>
      </xdr:nvSpPr>
      <xdr:spPr>
        <a:xfrm>
          <a:off x="4584700" y="61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78283</xdr:rowOff>
    </xdr:from>
    <xdr:ext cx="534377" cy="259045"/>
    <xdr:sp macro="" textlink="">
      <xdr:nvSpPr>
        <xdr:cNvPr id="83" name="人件費該当値テキスト"/>
        <xdr:cNvSpPr txBox="1"/>
      </xdr:nvSpPr>
      <xdr:spPr>
        <a:xfrm>
          <a:off x="4686300" y="60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38069</xdr:rowOff>
    </xdr:from>
    <xdr:to>
      <xdr:col>20</xdr:col>
      <xdr:colOff>38100</xdr:colOff>
      <xdr:row>37</xdr:row>
      <xdr:rowOff>139669</xdr:rowOff>
    </xdr:to>
    <xdr:sp macro="" textlink="">
      <xdr:nvSpPr>
        <xdr:cNvPr id="84" name="楕円 83"/>
        <xdr:cNvSpPr/>
      </xdr:nvSpPr>
      <xdr:spPr>
        <a:xfrm>
          <a:off x="3746500" y="63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130796</xdr:rowOff>
    </xdr:from>
    <xdr:ext cx="534377" cy="259045"/>
    <xdr:sp macro="" textlink="">
      <xdr:nvSpPr>
        <xdr:cNvPr id="85" name="テキスト ボックス 84"/>
        <xdr:cNvSpPr txBox="1"/>
      </xdr:nvSpPr>
      <xdr:spPr>
        <a:xfrm>
          <a:off x="3530111" y="64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51736</xdr:rowOff>
    </xdr:from>
    <xdr:to>
      <xdr:col>15</xdr:col>
      <xdr:colOff>101600</xdr:colOff>
      <xdr:row>37</xdr:row>
      <xdr:rowOff>153336</xdr:rowOff>
    </xdr:to>
    <xdr:sp macro="" textlink="">
      <xdr:nvSpPr>
        <xdr:cNvPr id="86" name="楕円 85"/>
        <xdr:cNvSpPr/>
      </xdr:nvSpPr>
      <xdr:spPr>
        <a:xfrm>
          <a:off x="2857500" y="63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144463</xdr:rowOff>
    </xdr:from>
    <xdr:ext cx="534377" cy="259045"/>
    <xdr:sp macro="" textlink="">
      <xdr:nvSpPr>
        <xdr:cNvPr id="87" name="テキスト ボックス 86"/>
        <xdr:cNvSpPr txBox="1"/>
      </xdr:nvSpPr>
      <xdr:spPr>
        <a:xfrm>
          <a:off x="2641111" y="64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56226</xdr:rowOff>
    </xdr:from>
    <xdr:to>
      <xdr:col>10</xdr:col>
      <xdr:colOff>165100</xdr:colOff>
      <xdr:row>37</xdr:row>
      <xdr:rowOff>157826</xdr:rowOff>
    </xdr:to>
    <xdr:sp macro="" textlink="">
      <xdr:nvSpPr>
        <xdr:cNvPr id="88" name="楕円 87"/>
        <xdr:cNvSpPr/>
      </xdr:nvSpPr>
      <xdr:spPr>
        <a:xfrm>
          <a:off x="1968500" y="63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148954</xdr:rowOff>
    </xdr:from>
    <xdr:ext cx="534377" cy="259045"/>
    <xdr:sp macro="" textlink="">
      <xdr:nvSpPr>
        <xdr:cNvPr id="89" name="テキスト ボックス 88"/>
        <xdr:cNvSpPr txBox="1"/>
      </xdr:nvSpPr>
      <xdr:spPr>
        <a:xfrm>
          <a:off x="17521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57108</xdr:rowOff>
    </xdr:from>
    <xdr:to>
      <xdr:col>6</xdr:col>
      <xdr:colOff>38100</xdr:colOff>
      <xdr:row>37</xdr:row>
      <xdr:rowOff>158708</xdr:rowOff>
    </xdr:to>
    <xdr:sp macro="" textlink="">
      <xdr:nvSpPr>
        <xdr:cNvPr id="90" name="楕円 89"/>
        <xdr:cNvSpPr/>
      </xdr:nvSpPr>
      <xdr:spPr>
        <a:xfrm>
          <a:off x="1079500" y="64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149835</xdr:rowOff>
    </xdr:from>
    <xdr:ext cx="534377" cy="259045"/>
    <xdr:sp macro="" textlink="">
      <xdr:nvSpPr>
        <xdr:cNvPr id="91" name="テキスト ボックス 90"/>
        <xdr:cNvSpPr txBox="1"/>
      </xdr:nvSpPr>
      <xdr:spPr>
        <a:xfrm>
          <a:off x="863111" y="6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136750</xdr:rowOff>
    </xdr:from>
    <xdr:to>
      <xdr:col>24</xdr:col>
      <xdr:colOff>63500</xdr:colOff>
      <xdr:row>57</xdr:row>
      <xdr:rowOff>138774</xdr:rowOff>
    </xdr:to>
    <xdr:cxnSp macro="">
      <xdr:nvCxnSpPr>
        <xdr:cNvPr id="123" name="直線コネクタ 122"/>
        <xdr:cNvCxnSpPr/>
      </xdr:nvCxnSpPr>
      <xdr:spPr>
        <a:xfrm>
          <a:off x="3797300" y="9909400"/>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126550</xdr:rowOff>
    </xdr:from>
    <xdr:to>
      <xdr:col>19</xdr:col>
      <xdr:colOff>177800</xdr:colOff>
      <xdr:row>57</xdr:row>
      <xdr:rowOff>136750</xdr:rowOff>
    </xdr:to>
    <xdr:cxnSp macro="">
      <xdr:nvCxnSpPr>
        <xdr:cNvPr id="126" name="直線コネクタ 125"/>
        <xdr:cNvCxnSpPr/>
      </xdr:nvCxnSpPr>
      <xdr:spPr>
        <a:xfrm>
          <a:off x="2908300" y="9899200"/>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126550</xdr:rowOff>
    </xdr:from>
    <xdr:to>
      <xdr:col>15</xdr:col>
      <xdr:colOff>50800</xdr:colOff>
      <xdr:row>57</xdr:row>
      <xdr:rowOff>130556</xdr:rowOff>
    </xdr:to>
    <xdr:cxnSp macro="">
      <xdr:nvCxnSpPr>
        <xdr:cNvPr id="129" name="直線コネクタ 128"/>
        <xdr:cNvCxnSpPr/>
      </xdr:nvCxnSpPr>
      <xdr:spPr>
        <a:xfrm flipV="1">
          <a:off x="2019300" y="9899200"/>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130556</xdr:rowOff>
    </xdr:from>
    <xdr:to>
      <xdr:col>10</xdr:col>
      <xdr:colOff>114300</xdr:colOff>
      <xdr:row>57</xdr:row>
      <xdr:rowOff>141594</xdr:rowOff>
    </xdr:to>
    <xdr:cxnSp macro="">
      <xdr:nvCxnSpPr>
        <xdr:cNvPr id="132" name="直線コネクタ 131"/>
        <xdr:cNvCxnSpPr/>
      </xdr:nvCxnSpPr>
      <xdr:spPr>
        <a:xfrm flipV="1">
          <a:off x="1130300" y="990320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87974</xdr:rowOff>
    </xdr:from>
    <xdr:to>
      <xdr:col>24</xdr:col>
      <xdr:colOff>114300</xdr:colOff>
      <xdr:row>58</xdr:row>
      <xdr:rowOff>18124</xdr:rowOff>
    </xdr:to>
    <xdr:sp macro="" textlink="">
      <xdr:nvSpPr>
        <xdr:cNvPr id="142" name="楕円 141"/>
        <xdr:cNvSpPr/>
      </xdr:nvSpPr>
      <xdr:spPr>
        <a:xfrm>
          <a:off x="4584700" y="98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2901</xdr:rowOff>
    </xdr:from>
    <xdr:ext cx="534377" cy="259045"/>
    <xdr:sp macro="" textlink="">
      <xdr:nvSpPr>
        <xdr:cNvPr id="143" name="物件費該当値テキスト"/>
        <xdr:cNvSpPr txBox="1"/>
      </xdr:nvSpPr>
      <xdr:spPr>
        <a:xfrm>
          <a:off x="4686300" y="97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85950</xdr:rowOff>
    </xdr:from>
    <xdr:to>
      <xdr:col>20</xdr:col>
      <xdr:colOff>38100</xdr:colOff>
      <xdr:row>58</xdr:row>
      <xdr:rowOff>16100</xdr:rowOff>
    </xdr:to>
    <xdr:sp macro="" textlink="">
      <xdr:nvSpPr>
        <xdr:cNvPr id="144" name="楕円 143"/>
        <xdr:cNvSpPr/>
      </xdr:nvSpPr>
      <xdr:spPr>
        <a:xfrm>
          <a:off x="3746500" y="98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7227</xdr:rowOff>
    </xdr:from>
    <xdr:ext cx="534377" cy="259045"/>
    <xdr:sp macro="" textlink="">
      <xdr:nvSpPr>
        <xdr:cNvPr id="145" name="テキスト ボックス 144"/>
        <xdr:cNvSpPr txBox="1"/>
      </xdr:nvSpPr>
      <xdr:spPr>
        <a:xfrm>
          <a:off x="3530111" y="99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75750</xdr:rowOff>
    </xdr:from>
    <xdr:to>
      <xdr:col>15</xdr:col>
      <xdr:colOff>101600</xdr:colOff>
      <xdr:row>58</xdr:row>
      <xdr:rowOff>5900</xdr:rowOff>
    </xdr:to>
    <xdr:sp macro="" textlink="">
      <xdr:nvSpPr>
        <xdr:cNvPr id="146" name="楕円 145"/>
        <xdr:cNvSpPr/>
      </xdr:nvSpPr>
      <xdr:spPr>
        <a:xfrm>
          <a:off x="2857500" y="98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168477</xdr:rowOff>
    </xdr:from>
    <xdr:ext cx="534377" cy="259045"/>
    <xdr:sp macro="" textlink="">
      <xdr:nvSpPr>
        <xdr:cNvPr id="147" name="テキスト ボックス 146"/>
        <xdr:cNvSpPr txBox="1"/>
      </xdr:nvSpPr>
      <xdr:spPr>
        <a:xfrm>
          <a:off x="2641111" y="99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79756</xdr:rowOff>
    </xdr:from>
    <xdr:to>
      <xdr:col>10</xdr:col>
      <xdr:colOff>165100</xdr:colOff>
      <xdr:row>58</xdr:row>
      <xdr:rowOff>9906</xdr:rowOff>
    </xdr:to>
    <xdr:sp macro="" textlink="">
      <xdr:nvSpPr>
        <xdr:cNvPr id="148" name="楕円 147"/>
        <xdr:cNvSpPr/>
      </xdr:nvSpPr>
      <xdr:spPr>
        <a:xfrm>
          <a:off x="1968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1033</xdr:rowOff>
    </xdr:from>
    <xdr:ext cx="534377" cy="259045"/>
    <xdr:sp macro="" textlink="">
      <xdr:nvSpPr>
        <xdr:cNvPr id="149" name="テキスト ボックス 148"/>
        <xdr:cNvSpPr txBox="1"/>
      </xdr:nvSpPr>
      <xdr:spPr>
        <a:xfrm>
          <a:off x="1752111" y="99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90794</xdr:rowOff>
    </xdr:from>
    <xdr:to>
      <xdr:col>6</xdr:col>
      <xdr:colOff>38100</xdr:colOff>
      <xdr:row>58</xdr:row>
      <xdr:rowOff>20944</xdr:rowOff>
    </xdr:to>
    <xdr:sp macro="" textlink="">
      <xdr:nvSpPr>
        <xdr:cNvPr id="150" name="楕円 149"/>
        <xdr:cNvSpPr/>
      </xdr:nvSpPr>
      <xdr:spPr>
        <a:xfrm>
          <a:off x="1079500" y="98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12071</xdr:rowOff>
    </xdr:from>
    <xdr:ext cx="534377" cy="259045"/>
    <xdr:sp macro="" textlink="">
      <xdr:nvSpPr>
        <xdr:cNvPr id="151" name="テキスト ボックス 150"/>
        <xdr:cNvSpPr txBox="1"/>
      </xdr:nvSpPr>
      <xdr:spPr>
        <a:xfrm>
          <a:off x="863111" y="99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57862</xdr:rowOff>
    </xdr:from>
    <xdr:to>
      <xdr:col>24</xdr:col>
      <xdr:colOff>63500</xdr:colOff>
      <xdr:row>78</xdr:row>
      <xdr:rowOff>29629</xdr:rowOff>
    </xdr:to>
    <xdr:cxnSp macro="">
      <xdr:nvCxnSpPr>
        <xdr:cNvPr id="178" name="直線コネクタ 177"/>
        <xdr:cNvCxnSpPr/>
      </xdr:nvCxnSpPr>
      <xdr:spPr>
        <a:xfrm flipV="1">
          <a:off x="3797300" y="13259512"/>
          <a:ext cx="838200" cy="1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166720</xdr:rowOff>
    </xdr:from>
    <xdr:to>
      <xdr:col>19</xdr:col>
      <xdr:colOff>177800</xdr:colOff>
      <xdr:row>78</xdr:row>
      <xdr:rowOff>29629</xdr:rowOff>
    </xdr:to>
    <xdr:cxnSp macro="">
      <xdr:nvCxnSpPr>
        <xdr:cNvPr id="181" name="直線コネクタ 180"/>
        <xdr:cNvCxnSpPr/>
      </xdr:nvCxnSpPr>
      <xdr:spPr>
        <a:xfrm>
          <a:off x="2908300" y="13368370"/>
          <a:ext cx="8890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58889</xdr:rowOff>
    </xdr:from>
    <xdr:to>
      <xdr:col>15</xdr:col>
      <xdr:colOff>50800</xdr:colOff>
      <xdr:row>77</xdr:row>
      <xdr:rowOff>166720</xdr:rowOff>
    </xdr:to>
    <xdr:cxnSp macro="">
      <xdr:nvCxnSpPr>
        <xdr:cNvPr id="184" name="直線コネクタ 183"/>
        <xdr:cNvCxnSpPr/>
      </xdr:nvCxnSpPr>
      <xdr:spPr>
        <a:xfrm>
          <a:off x="2019300" y="13260539"/>
          <a:ext cx="889000" cy="1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58889</xdr:rowOff>
    </xdr:from>
    <xdr:to>
      <xdr:col>10</xdr:col>
      <xdr:colOff>114300</xdr:colOff>
      <xdr:row>77</xdr:row>
      <xdr:rowOff>128682</xdr:rowOff>
    </xdr:to>
    <xdr:cxnSp macro="">
      <xdr:nvCxnSpPr>
        <xdr:cNvPr id="187" name="直線コネクタ 186"/>
        <xdr:cNvCxnSpPr/>
      </xdr:nvCxnSpPr>
      <xdr:spPr>
        <a:xfrm flipV="1">
          <a:off x="1130300" y="13260539"/>
          <a:ext cx="889000" cy="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7062</xdr:rowOff>
    </xdr:from>
    <xdr:to>
      <xdr:col>24</xdr:col>
      <xdr:colOff>114300</xdr:colOff>
      <xdr:row>77</xdr:row>
      <xdr:rowOff>108662</xdr:rowOff>
    </xdr:to>
    <xdr:sp macro="" textlink="">
      <xdr:nvSpPr>
        <xdr:cNvPr id="197" name="楕円 196"/>
        <xdr:cNvSpPr/>
      </xdr:nvSpPr>
      <xdr:spPr>
        <a:xfrm>
          <a:off x="4584700" y="132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29939</xdr:rowOff>
    </xdr:from>
    <xdr:ext cx="534377" cy="259045"/>
    <xdr:sp macro="" textlink="">
      <xdr:nvSpPr>
        <xdr:cNvPr id="198" name="維持補修費該当値テキスト"/>
        <xdr:cNvSpPr txBox="1"/>
      </xdr:nvSpPr>
      <xdr:spPr>
        <a:xfrm>
          <a:off x="4686300" y="130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150279</xdr:rowOff>
    </xdr:from>
    <xdr:to>
      <xdr:col>20</xdr:col>
      <xdr:colOff>38100</xdr:colOff>
      <xdr:row>78</xdr:row>
      <xdr:rowOff>80429</xdr:rowOff>
    </xdr:to>
    <xdr:sp macro="" textlink="">
      <xdr:nvSpPr>
        <xdr:cNvPr id="199" name="楕円 198"/>
        <xdr:cNvSpPr/>
      </xdr:nvSpPr>
      <xdr:spPr>
        <a:xfrm>
          <a:off x="3746500" y="13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71556</xdr:rowOff>
    </xdr:from>
    <xdr:ext cx="469744" cy="259045"/>
    <xdr:sp macro="" textlink="">
      <xdr:nvSpPr>
        <xdr:cNvPr id="200" name="テキスト ボックス 199"/>
        <xdr:cNvSpPr txBox="1"/>
      </xdr:nvSpPr>
      <xdr:spPr>
        <a:xfrm>
          <a:off x="3562428" y="1344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115920</xdr:rowOff>
    </xdr:from>
    <xdr:to>
      <xdr:col>15</xdr:col>
      <xdr:colOff>101600</xdr:colOff>
      <xdr:row>78</xdr:row>
      <xdr:rowOff>46070</xdr:rowOff>
    </xdr:to>
    <xdr:sp macro="" textlink="">
      <xdr:nvSpPr>
        <xdr:cNvPr id="201" name="楕円 200"/>
        <xdr:cNvSpPr/>
      </xdr:nvSpPr>
      <xdr:spPr>
        <a:xfrm>
          <a:off x="2857500" y="133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62597</xdr:rowOff>
    </xdr:from>
    <xdr:ext cx="469744" cy="259045"/>
    <xdr:sp macro="" textlink="">
      <xdr:nvSpPr>
        <xdr:cNvPr id="202" name="テキスト ボックス 201"/>
        <xdr:cNvSpPr txBox="1"/>
      </xdr:nvSpPr>
      <xdr:spPr>
        <a:xfrm>
          <a:off x="2673428" y="1309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8089</xdr:rowOff>
    </xdr:from>
    <xdr:to>
      <xdr:col>10</xdr:col>
      <xdr:colOff>165100</xdr:colOff>
      <xdr:row>77</xdr:row>
      <xdr:rowOff>109689</xdr:rowOff>
    </xdr:to>
    <xdr:sp macro="" textlink="">
      <xdr:nvSpPr>
        <xdr:cNvPr id="203" name="楕円 202"/>
        <xdr:cNvSpPr/>
      </xdr:nvSpPr>
      <xdr:spPr>
        <a:xfrm>
          <a:off x="1968500" y="132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126216</xdr:rowOff>
    </xdr:from>
    <xdr:ext cx="534377" cy="259045"/>
    <xdr:sp macro="" textlink="">
      <xdr:nvSpPr>
        <xdr:cNvPr id="204" name="テキスト ボックス 203"/>
        <xdr:cNvSpPr txBox="1"/>
      </xdr:nvSpPr>
      <xdr:spPr>
        <a:xfrm>
          <a:off x="1752111" y="129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77882</xdr:rowOff>
    </xdr:from>
    <xdr:to>
      <xdr:col>6</xdr:col>
      <xdr:colOff>38100</xdr:colOff>
      <xdr:row>78</xdr:row>
      <xdr:rowOff>8032</xdr:rowOff>
    </xdr:to>
    <xdr:sp macro="" textlink="">
      <xdr:nvSpPr>
        <xdr:cNvPr id="205" name="楕円 204"/>
        <xdr:cNvSpPr/>
      </xdr:nvSpPr>
      <xdr:spPr>
        <a:xfrm>
          <a:off x="1079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24559</xdr:rowOff>
    </xdr:from>
    <xdr:ext cx="469744" cy="259045"/>
    <xdr:sp macro="" textlink="">
      <xdr:nvSpPr>
        <xdr:cNvPr id="206" name="テキスト ボックス 205"/>
        <xdr:cNvSpPr txBox="1"/>
      </xdr:nvSpPr>
      <xdr:spPr>
        <a:xfrm>
          <a:off x="895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52412</xdr:rowOff>
    </xdr:from>
    <xdr:to>
      <xdr:col>24</xdr:col>
      <xdr:colOff>63500</xdr:colOff>
      <xdr:row>96</xdr:row>
      <xdr:rowOff>150958</xdr:rowOff>
    </xdr:to>
    <xdr:cxnSp macro="">
      <xdr:nvCxnSpPr>
        <xdr:cNvPr id="236" name="直線コネクタ 235"/>
        <xdr:cNvCxnSpPr/>
      </xdr:nvCxnSpPr>
      <xdr:spPr>
        <a:xfrm>
          <a:off x="3797300" y="16511612"/>
          <a:ext cx="838200" cy="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52412</xdr:rowOff>
    </xdr:from>
    <xdr:to>
      <xdr:col>19</xdr:col>
      <xdr:colOff>177800</xdr:colOff>
      <xdr:row>96</xdr:row>
      <xdr:rowOff>116611</xdr:rowOff>
    </xdr:to>
    <xdr:cxnSp macro="">
      <xdr:nvCxnSpPr>
        <xdr:cNvPr id="239" name="直線コネクタ 238"/>
        <xdr:cNvCxnSpPr/>
      </xdr:nvCxnSpPr>
      <xdr:spPr>
        <a:xfrm flipV="1">
          <a:off x="2908300" y="16511612"/>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108305</xdr:rowOff>
    </xdr:from>
    <xdr:to>
      <xdr:col>15</xdr:col>
      <xdr:colOff>50800</xdr:colOff>
      <xdr:row>96</xdr:row>
      <xdr:rowOff>116611</xdr:rowOff>
    </xdr:to>
    <xdr:cxnSp macro="">
      <xdr:nvCxnSpPr>
        <xdr:cNvPr id="242" name="直線コネクタ 241"/>
        <xdr:cNvCxnSpPr/>
      </xdr:nvCxnSpPr>
      <xdr:spPr>
        <a:xfrm>
          <a:off x="2019300" y="16567505"/>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108305</xdr:rowOff>
    </xdr:from>
    <xdr:to>
      <xdr:col>10</xdr:col>
      <xdr:colOff>114300</xdr:colOff>
      <xdr:row>96</xdr:row>
      <xdr:rowOff>162407</xdr:rowOff>
    </xdr:to>
    <xdr:cxnSp macro="">
      <xdr:nvCxnSpPr>
        <xdr:cNvPr id="245" name="直線コネクタ 244"/>
        <xdr:cNvCxnSpPr/>
      </xdr:nvCxnSpPr>
      <xdr:spPr>
        <a:xfrm flipV="1">
          <a:off x="1130300" y="16567505"/>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100158</xdr:rowOff>
    </xdr:from>
    <xdr:to>
      <xdr:col>24</xdr:col>
      <xdr:colOff>114300</xdr:colOff>
      <xdr:row>97</xdr:row>
      <xdr:rowOff>30308</xdr:rowOff>
    </xdr:to>
    <xdr:sp macro="" textlink="">
      <xdr:nvSpPr>
        <xdr:cNvPr id="255" name="楕円 254"/>
        <xdr:cNvSpPr/>
      </xdr:nvSpPr>
      <xdr:spPr>
        <a:xfrm>
          <a:off x="4584700" y="165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78585</xdr:rowOff>
    </xdr:from>
    <xdr:ext cx="534377" cy="259045"/>
    <xdr:sp macro="" textlink="">
      <xdr:nvSpPr>
        <xdr:cNvPr id="256" name="扶助費該当値テキスト"/>
        <xdr:cNvSpPr txBox="1"/>
      </xdr:nvSpPr>
      <xdr:spPr>
        <a:xfrm>
          <a:off x="4686300" y="165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1612</xdr:rowOff>
    </xdr:from>
    <xdr:to>
      <xdr:col>20</xdr:col>
      <xdr:colOff>38100</xdr:colOff>
      <xdr:row>96</xdr:row>
      <xdr:rowOff>103212</xdr:rowOff>
    </xdr:to>
    <xdr:sp macro="" textlink="">
      <xdr:nvSpPr>
        <xdr:cNvPr id="257" name="楕円 256"/>
        <xdr:cNvSpPr/>
      </xdr:nvSpPr>
      <xdr:spPr>
        <a:xfrm>
          <a:off x="3746500" y="164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94339</xdr:rowOff>
    </xdr:from>
    <xdr:ext cx="534377" cy="259045"/>
    <xdr:sp macro="" textlink="">
      <xdr:nvSpPr>
        <xdr:cNvPr id="258" name="テキスト ボックス 257"/>
        <xdr:cNvSpPr txBox="1"/>
      </xdr:nvSpPr>
      <xdr:spPr>
        <a:xfrm>
          <a:off x="3530111" y="1655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65811</xdr:rowOff>
    </xdr:from>
    <xdr:to>
      <xdr:col>15</xdr:col>
      <xdr:colOff>101600</xdr:colOff>
      <xdr:row>96</xdr:row>
      <xdr:rowOff>167411</xdr:rowOff>
    </xdr:to>
    <xdr:sp macro="" textlink="">
      <xdr:nvSpPr>
        <xdr:cNvPr id="259" name="楕円 258"/>
        <xdr:cNvSpPr/>
      </xdr:nvSpPr>
      <xdr:spPr>
        <a:xfrm>
          <a:off x="2857500" y="165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158538</xdr:rowOff>
    </xdr:from>
    <xdr:ext cx="534377" cy="259045"/>
    <xdr:sp macro="" textlink="">
      <xdr:nvSpPr>
        <xdr:cNvPr id="260" name="テキスト ボックス 259"/>
        <xdr:cNvSpPr txBox="1"/>
      </xdr:nvSpPr>
      <xdr:spPr>
        <a:xfrm>
          <a:off x="2641111" y="166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57505</xdr:rowOff>
    </xdr:from>
    <xdr:to>
      <xdr:col>10</xdr:col>
      <xdr:colOff>165100</xdr:colOff>
      <xdr:row>96</xdr:row>
      <xdr:rowOff>159105</xdr:rowOff>
    </xdr:to>
    <xdr:sp macro="" textlink="">
      <xdr:nvSpPr>
        <xdr:cNvPr id="261" name="楕円 260"/>
        <xdr:cNvSpPr/>
      </xdr:nvSpPr>
      <xdr:spPr>
        <a:xfrm>
          <a:off x="1968500" y="165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150232</xdr:rowOff>
    </xdr:from>
    <xdr:ext cx="534377" cy="259045"/>
    <xdr:sp macro="" textlink="">
      <xdr:nvSpPr>
        <xdr:cNvPr id="262" name="テキスト ボックス 261"/>
        <xdr:cNvSpPr txBox="1"/>
      </xdr:nvSpPr>
      <xdr:spPr>
        <a:xfrm>
          <a:off x="1752111" y="166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111607</xdr:rowOff>
    </xdr:from>
    <xdr:to>
      <xdr:col>6</xdr:col>
      <xdr:colOff>38100</xdr:colOff>
      <xdr:row>97</xdr:row>
      <xdr:rowOff>41757</xdr:rowOff>
    </xdr:to>
    <xdr:sp macro="" textlink="">
      <xdr:nvSpPr>
        <xdr:cNvPr id="263" name="楕円 262"/>
        <xdr:cNvSpPr/>
      </xdr:nvSpPr>
      <xdr:spPr>
        <a:xfrm>
          <a:off x="10795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32884</xdr:rowOff>
    </xdr:from>
    <xdr:ext cx="534377" cy="259045"/>
    <xdr:sp macro="" textlink="">
      <xdr:nvSpPr>
        <xdr:cNvPr id="264" name="テキスト ボックス 263"/>
        <xdr:cNvSpPr txBox="1"/>
      </xdr:nvSpPr>
      <xdr:spPr>
        <a:xfrm>
          <a:off x="863111" y="1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43059</xdr:rowOff>
    </xdr:from>
    <xdr:to>
      <xdr:col>55</xdr:col>
      <xdr:colOff>0</xdr:colOff>
      <xdr:row>37</xdr:row>
      <xdr:rowOff>123256</xdr:rowOff>
    </xdr:to>
    <xdr:cxnSp macro="">
      <xdr:nvCxnSpPr>
        <xdr:cNvPr id="293" name="直線コネクタ 292"/>
        <xdr:cNvCxnSpPr/>
      </xdr:nvCxnSpPr>
      <xdr:spPr>
        <a:xfrm flipV="1">
          <a:off x="9639300" y="6043809"/>
          <a:ext cx="838200" cy="4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123256</xdr:rowOff>
    </xdr:from>
    <xdr:to>
      <xdr:col>50</xdr:col>
      <xdr:colOff>114300</xdr:colOff>
      <xdr:row>37</xdr:row>
      <xdr:rowOff>124628</xdr:rowOff>
    </xdr:to>
    <xdr:cxnSp macro="">
      <xdr:nvCxnSpPr>
        <xdr:cNvPr id="296" name="直線コネクタ 295"/>
        <xdr:cNvCxnSpPr/>
      </xdr:nvCxnSpPr>
      <xdr:spPr>
        <a:xfrm flipV="1">
          <a:off x="8750300" y="64669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117796</xdr:rowOff>
    </xdr:from>
    <xdr:to>
      <xdr:col>45</xdr:col>
      <xdr:colOff>177800</xdr:colOff>
      <xdr:row>37</xdr:row>
      <xdr:rowOff>124628</xdr:rowOff>
    </xdr:to>
    <xdr:cxnSp macro="">
      <xdr:nvCxnSpPr>
        <xdr:cNvPr id="299" name="直線コネクタ 298"/>
        <xdr:cNvCxnSpPr/>
      </xdr:nvCxnSpPr>
      <xdr:spPr>
        <a:xfrm>
          <a:off x="7861300" y="6461446"/>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108252</xdr:rowOff>
    </xdr:from>
    <xdr:to>
      <xdr:col>41</xdr:col>
      <xdr:colOff>50800</xdr:colOff>
      <xdr:row>37</xdr:row>
      <xdr:rowOff>117796</xdr:rowOff>
    </xdr:to>
    <xdr:cxnSp macro="">
      <xdr:nvCxnSpPr>
        <xdr:cNvPr id="302" name="直線コネクタ 301"/>
        <xdr:cNvCxnSpPr/>
      </xdr:nvCxnSpPr>
      <xdr:spPr>
        <a:xfrm>
          <a:off x="6972300" y="6451902"/>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163709</xdr:rowOff>
    </xdr:from>
    <xdr:to>
      <xdr:col>55</xdr:col>
      <xdr:colOff>50800</xdr:colOff>
      <xdr:row>35</xdr:row>
      <xdr:rowOff>93859</xdr:rowOff>
    </xdr:to>
    <xdr:sp macro="" textlink="">
      <xdr:nvSpPr>
        <xdr:cNvPr id="312" name="楕円 311"/>
        <xdr:cNvSpPr/>
      </xdr:nvSpPr>
      <xdr:spPr>
        <a:xfrm>
          <a:off x="10426700" y="59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142136</xdr:rowOff>
    </xdr:from>
    <xdr:ext cx="599010" cy="259045"/>
    <xdr:sp macro="" textlink="">
      <xdr:nvSpPr>
        <xdr:cNvPr id="313" name="補助費等該当値テキスト"/>
        <xdr:cNvSpPr txBox="1"/>
      </xdr:nvSpPr>
      <xdr:spPr>
        <a:xfrm>
          <a:off x="10528300" y="59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72456</xdr:rowOff>
    </xdr:from>
    <xdr:to>
      <xdr:col>50</xdr:col>
      <xdr:colOff>165100</xdr:colOff>
      <xdr:row>38</xdr:row>
      <xdr:rowOff>2606</xdr:rowOff>
    </xdr:to>
    <xdr:sp macro="" textlink="">
      <xdr:nvSpPr>
        <xdr:cNvPr id="314" name="楕円 313"/>
        <xdr:cNvSpPr/>
      </xdr:nvSpPr>
      <xdr:spPr>
        <a:xfrm>
          <a:off x="9588500" y="64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19133</xdr:rowOff>
    </xdr:from>
    <xdr:ext cx="534377" cy="259045"/>
    <xdr:sp macro="" textlink="">
      <xdr:nvSpPr>
        <xdr:cNvPr id="315" name="テキスト ボックス 314"/>
        <xdr:cNvSpPr txBox="1"/>
      </xdr:nvSpPr>
      <xdr:spPr>
        <a:xfrm>
          <a:off x="9372111" y="61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73828</xdr:rowOff>
    </xdr:from>
    <xdr:to>
      <xdr:col>46</xdr:col>
      <xdr:colOff>38100</xdr:colOff>
      <xdr:row>38</xdr:row>
      <xdr:rowOff>3978</xdr:rowOff>
    </xdr:to>
    <xdr:sp macro="" textlink="">
      <xdr:nvSpPr>
        <xdr:cNvPr id="316" name="楕円 315"/>
        <xdr:cNvSpPr/>
      </xdr:nvSpPr>
      <xdr:spPr>
        <a:xfrm>
          <a:off x="8699500" y="64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20505</xdr:rowOff>
    </xdr:from>
    <xdr:ext cx="534377" cy="259045"/>
    <xdr:sp macro="" textlink="">
      <xdr:nvSpPr>
        <xdr:cNvPr id="317" name="テキスト ボックス 316"/>
        <xdr:cNvSpPr txBox="1"/>
      </xdr:nvSpPr>
      <xdr:spPr>
        <a:xfrm>
          <a:off x="8483111" y="61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66996</xdr:rowOff>
    </xdr:from>
    <xdr:to>
      <xdr:col>41</xdr:col>
      <xdr:colOff>101600</xdr:colOff>
      <xdr:row>37</xdr:row>
      <xdr:rowOff>168596</xdr:rowOff>
    </xdr:to>
    <xdr:sp macro="" textlink="">
      <xdr:nvSpPr>
        <xdr:cNvPr id="318" name="楕円 317"/>
        <xdr:cNvSpPr/>
      </xdr:nvSpPr>
      <xdr:spPr>
        <a:xfrm>
          <a:off x="7810500" y="641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13673</xdr:rowOff>
    </xdr:from>
    <xdr:ext cx="534377" cy="259045"/>
    <xdr:sp macro="" textlink="">
      <xdr:nvSpPr>
        <xdr:cNvPr id="319" name="テキスト ボックス 318"/>
        <xdr:cNvSpPr txBox="1"/>
      </xdr:nvSpPr>
      <xdr:spPr>
        <a:xfrm>
          <a:off x="7594111" y="618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57452</xdr:rowOff>
    </xdr:from>
    <xdr:to>
      <xdr:col>36</xdr:col>
      <xdr:colOff>165100</xdr:colOff>
      <xdr:row>37</xdr:row>
      <xdr:rowOff>159052</xdr:rowOff>
    </xdr:to>
    <xdr:sp macro="" textlink="">
      <xdr:nvSpPr>
        <xdr:cNvPr id="320" name="楕円 319"/>
        <xdr:cNvSpPr/>
      </xdr:nvSpPr>
      <xdr:spPr>
        <a:xfrm>
          <a:off x="6921500" y="64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4129</xdr:rowOff>
    </xdr:from>
    <xdr:ext cx="534377" cy="259045"/>
    <xdr:sp macro="" textlink="">
      <xdr:nvSpPr>
        <xdr:cNvPr id="321" name="テキスト ボックス 320"/>
        <xdr:cNvSpPr txBox="1"/>
      </xdr:nvSpPr>
      <xdr:spPr>
        <a:xfrm>
          <a:off x="6705111" y="61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166894</xdr:rowOff>
    </xdr:from>
    <xdr:to>
      <xdr:col>55</xdr:col>
      <xdr:colOff>0</xdr:colOff>
      <xdr:row>57</xdr:row>
      <xdr:rowOff>95621</xdr:rowOff>
    </xdr:to>
    <xdr:cxnSp macro="">
      <xdr:nvCxnSpPr>
        <xdr:cNvPr id="348" name="直線コネクタ 347"/>
        <xdr:cNvCxnSpPr/>
      </xdr:nvCxnSpPr>
      <xdr:spPr>
        <a:xfrm flipV="1">
          <a:off x="9639300" y="9768094"/>
          <a:ext cx="838200" cy="1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48534</xdr:rowOff>
    </xdr:from>
    <xdr:to>
      <xdr:col>50</xdr:col>
      <xdr:colOff>114300</xdr:colOff>
      <xdr:row>57</xdr:row>
      <xdr:rowOff>95621</xdr:rowOff>
    </xdr:to>
    <xdr:cxnSp macro="">
      <xdr:nvCxnSpPr>
        <xdr:cNvPr id="351" name="直線コネクタ 350"/>
        <xdr:cNvCxnSpPr/>
      </xdr:nvCxnSpPr>
      <xdr:spPr>
        <a:xfrm>
          <a:off x="8750300" y="9821184"/>
          <a:ext cx="889000" cy="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48534</xdr:rowOff>
    </xdr:from>
    <xdr:to>
      <xdr:col>45</xdr:col>
      <xdr:colOff>177800</xdr:colOff>
      <xdr:row>57</xdr:row>
      <xdr:rowOff>94222</xdr:rowOff>
    </xdr:to>
    <xdr:cxnSp macro="">
      <xdr:nvCxnSpPr>
        <xdr:cNvPr id="354" name="直線コネクタ 353"/>
        <xdr:cNvCxnSpPr/>
      </xdr:nvCxnSpPr>
      <xdr:spPr>
        <a:xfrm flipV="1">
          <a:off x="7861300" y="9821184"/>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107088</xdr:rowOff>
    </xdr:from>
    <xdr:to>
      <xdr:col>41</xdr:col>
      <xdr:colOff>50800</xdr:colOff>
      <xdr:row>57</xdr:row>
      <xdr:rowOff>94222</xdr:rowOff>
    </xdr:to>
    <xdr:cxnSp macro="">
      <xdr:nvCxnSpPr>
        <xdr:cNvPr id="357" name="直線コネクタ 356"/>
        <xdr:cNvCxnSpPr/>
      </xdr:nvCxnSpPr>
      <xdr:spPr>
        <a:xfrm>
          <a:off x="6972300" y="9708288"/>
          <a:ext cx="889000" cy="1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116094</xdr:rowOff>
    </xdr:from>
    <xdr:to>
      <xdr:col>55</xdr:col>
      <xdr:colOff>50800</xdr:colOff>
      <xdr:row>57</xdr:row>
      <xdr:rowOff>46244</xdr:rowOff>
    </xdr:to>
    <xdr:sp macro="" textlink="">
      <xdr:nvSpPr>
        <xdr:cNvPr id="367" name="楕円 366"/>
        <xdr:cNvSpPr/>
      </xdr:nvSpPr>
      <xdr:spPr>
        <a:xfrm>
          <a:off x="10426700" y="9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94521</xdr:rowOff>
    </xdr:from>
    <xdr:ext cx="534377" cy="259045"/>
    <xdr:sp macro="" textlink="">
      <xdr:nvSpPr>
        <xdr:cNvPr id="368" name="普通建設事業費該当値テキスト"/>
        <xdr:cNvSpPr txBox="1"/>
      </xdr:nvSpPr>
      <xdr:spPr>
        <a:xfrm>
          <a:off x="10528300" y="96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44821</xdr:rowOff>
    </xdr:from>
    <xdr:to>
      <xdr:col>50</xdr:col>
      <xdr:colOff>165100</xdr:colOff>
      <xdr:row>57</xdr:row>
      <xdr:rowOff>146421</xdr:rowOff>
    </xdr:to>
    <xdr:sp macro="" textlink="">
      <xdr:nvSpPr>
        <xdr:cNvPr id="369" name="楕円 368"/>
        <xdr:cNvSpPr/>
      </xdr:nvSpPr>
      <xdr:spPr>
        <a:xfrm>
          <a:off x="9588500" y="98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137548</xdr:rowOff>
    </xdr:from>
    <xdr:ext cx="534377" cy="259045"/>
    <xdr:sp macro="" textlink="">
      <xdr:nvSpPr>
        <xdr:cNvPr id="370" name="テキスト ボックス 369"/>
        <xdr:cNvSpPr txBox="1"/>
      </xdr:nvSpPr>
      <xdr:spPr>
        <a:xfrm>
          <a:off x="9372111" y="99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169184</xdr:rowOff>
    </xdr:from>
    <xdr:to>
      <xdr:col>46</xdr:col>
      <xdr:colOff>38100</xdr:colOff>
      <xdr:row>57</xdr:row>
      <xdr:rowOff>99334</xdr:rowOff>
    </xdr:to>
    <xdr:sp macro="" textlink="">
      <xdr:nvSpPr>
        <xdr:cNvPr id="371" name="楕円 370"/>
        <xdr:cNvSpPr/>
      </xdr:nvSpPr>
      <xdr:spPr>
        <a:xfrm>
          <a:off x="8699500" y="97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90461</xdr:rowOff>
    </xdr:from>
    <xdr:ext cx="534377" cy="259045"/>
    <xdr:sp macro="" textlink="">
      <xdr:nvSpPr>
        <xdr:cNvPr id="372" name="テキスト ボックス 371"/>
        <xdr:cNvSpPr txBox="1"/>
      </xdr:nvSpPr>
      <xdr:spPr>
        <a:xfrm>
          <a:off x="8483111" y="98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43422</xdr:rowOff>
    </xdr:from>
    <xdr:to>
      <xdr:col>41</xdr:col>
      <xdr:colOff>101600</xdr:colOff>
      <xdr:row>57</xdr:row>
      <xdr:rowOff>145022</xdr:rowOff>
    </xdr:to>
    <xdr:sp macro="" textlink="">
      <xdr:nvSpPr>
        <xdr:cNvPr id="373" name="楕円 372"/>
        <xdr:cNvSpPr/>
      </xdr:nvSpPr>
      <xdr:spPr>
        <a:xfrm>
          <a:off x="7810500" y="98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136149</xdr:rowOff>
    </xdr:from>
    <xdr:ext cx="534377" cy="259045"/>
    <xdr:sp macro="" textlink="">
      <xdr:nvSpPr>
        <xdr:cNvPr id="374" name="テキスト ボックス 373"/>
        <xdr:cNvSpPr txBox="1"/>
      </xdr:nvSpPr>
      <xdr:spPr>
        <a:xfrm>
          <a:off x="7594111" y="9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56288</xdr:rowOff>
    </xdr:from>
    <xdr:to>
      <xdr:col>36</xdr:col>
      <xdr:colOff>165100</xdr:colOff>
      <xdr:row>56</xdr:row>
      <xdr:rowOff>157888</xdr:rowOff>
    </xdr:to>
    <xdr:sp macro="" textlink="">
      <xdr:nvSpPr>
        <xdr:cNvPr id="375" name="楕円 374"/>
        <xdr:cNvSpPr/>
      </xdr:nvSpPr>
      <xdr:spPr>
        <a:xfrm>
          <a:off x="6921500" y="96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2965</xdr:rowOff>
    </xdr:from>
    <xdr:ext cx="534377" cy="259045"/>
    <xdr:sp macro="" textlink="">
      <xdr:nvSpPr>
        <xdr:cNvPr id="376" name="テキスト ボックス 375"/>
        <xdr:cNvSpPr txBox="1"/>
      </xdr:nvSpPr>
      <xdr:spPr>
        <a:xfrm>
          <a:off x="6705111" y="943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132232</xdr:rowOff>
    </xdr:from>
    <xdr:to>
      <xdr:col>55</xdr:col>
      <xdr:colOff>0</xdr:colOff>
      <xdr:row>78</xdr:row>
      <xdr:rowOff>161861</xdr:rowOff>
    </xdr:to>
    <xdr:cxnSp macro="">
      <xdr:nvCxnSpPr>
        <xdr:cNvPr id="405" name="直線コネクタ 404"/>
        <xdr:cNvCxnSpPr/>
      </xdr:nvCxnSpPr>
      <xdr:spPr>
        <a:xfrm>
          <a:off x="9639300" y="13505332"/>
          <a:ext cx="8382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97980</xdr:rowOff>
    </xdr:from>
    <xdr:to>
      <xdr:col>50</xdr:col>
      <xdr:colOff>114300</xdr:colOff>
      <xdr:row>78</xdr:row>
      <xdr:rowOff>132232</xdr:rowOff>
    </xdr:to>
    <xdr:cxnSp macro="">
      <xdr:nvCxnSpPr>
        <xdr:cNvPr id="408" name="直線コネクタ 407"/>
        <xdr:cNvCxnSpPr/>
      </xdr:nvCxnSpPr>
      <xdr:spPr>
        <a:xfrm>
          <a:off x="8750300" y="1347108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97980</xdr:rowOff>
    </xdr:from>
    <xdr:to>
      <xdr:col>45</xdr:col>
      <xdr:colOff>177800</xdr:colOff>
      <xdr:row>78</xdr:row>
      <xdr:rowOff>144653</xdr:rowOff>
    </xdr:to>
    <xdr:cxnSp macro="">
      <xdr:nvCxnSpPr>
        <xdr:cNvPr id="411" name="直線コネクタ 410"/>
        <xdr:cNvCxnSpPr/>
      </xdr:nvCxnSpPr>
      <xdr:spPr>
        <a:xfrm flipV="1">
          <a:off x="7861300" y="13471080"/>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166370</xdr:rowOff>
    </xdr:from>
    <xdr:to>
      <xdr:col>41</xdr:col>
      <xdr:colOff>50800</xdr:colOff>
      <xdr:row>78</xdr:row>
      <xdr:rowOff>144653</xdr:rowOff>
    </xdr:to>
    <xdr:cxnSp macro="">
      <xdr:nvCxnSpPr>
        <xdr:cNvPr id="414" name="直線コネクタ 413"/>
        <xdr:cNvCxnSpPr/>
      </xdr:nvCxnSpPr>
      <xdr:spPr>
        <a:xfrm>
          <a:off x="6972300" y="13025120"/>
          <a:ext cx="889000" cy="4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111061</xdr:rowOff>
    </xdr:from>
    <xdr:to>
      <xdr:col>55</xdr:col>
      <xdr:colOff>50800</xdr:colOff>
      <xdr:row>79</xdr:row>
      <xdr:rowOff>41211</xdr:rowOff>
    </xdr:to>
    <xdr:sp macro="" textlink="">
      <xdr:nvSpPr>
        <xdr:cNvPr id="424" name="楕円 423"/>
        <xdr:cNvSpPr/>
      </xdr:nvSpPr>
      <xdr:spPr>
        <a:xfrm>
          <a:off x="10426700" y="134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25988</xdr:rowOff>
    </xdr:from>
    <xdr:ext cx="469744" cy="259045"/>
    <xdr:sp macro="" textlink="">
      <xdr:nvSpPr>
        <xdr:cNvPr id="425" name="普通建設事業費 （ うち新規整備　）該当値テキスト"/>
        <xdr:cNvSpPr txBox="1"/>
      </xdr:nvSpPr>
      <xdr:spPr>
        <a:xfrm>
          <a:off x="10528300" y="1339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81432</xdr:rowOff>
    </xdr:from>
    <xdr:to>
      <xdr:col>50</xdr:col>
      <xdr:colOff>165100</xdr:colOff>
      <xdr:row>79</xdr:row>
      <xdr:rowOff>11582</xdr:rowOff>
    </xdr:to>
    <xdr:sp macro="" textlink="">
      <xdr:nvSpPr>
        <xdr:cNvPr id="426" name="楕円 425"/>
        <xdr:cNvSpPr/>
      </xdr:nvSpPr>
      <xdr:spPr>
        <a:xfrm>
          <a:off x="9588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2709</xdr:rowOff>
    </xdr:from>
    <xdr:ext cx="469744" cy="259045"/>
    <xdr:sp macro="" textlink="">
      <xdr:nvSpPr>
        <xdr:cNvPr id="427" name="テキスト ボックス 426"/>
        <xdr:cNvSpPr txBox="1"/>
      </xdr:nvSpPr>
      <xdr:spPr>
        <a:xfrm>
          <a:off x="9404428" y="135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47180</xdr:rowOff>
    </xdr:from>
    <xdr:to>
      <xdr:col>46</xdr:col>
      <xdr:colOff>38100</xdr:colOff>
      <xdr:row>78</xdr:row>
      <xdr:rowOff>148780</xdr:rowOff>
    </xdr:to>
    <xdr:sp macro="" textlink="">
      <xdr:nvSpPr>
        <xdr:cNvPr id="428" name="楕円 427"/>
        <xdr:cNvSpPr/>
      </xdr:nvSpPr>
      <xdr:spPr>
        <a:xfrm>
          <a:off x="8699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139907</xdr:rowOff>
    </xdr:from>
    <xdr:ext cx="469744" cy="259045"/>
    <xdr:sp macro="" textlink="">
      <xdr:nvSpPr>
        <xdr:cNvPr id="429" name="テキスト ボックス 428"/>
        <xdr:cNvSpPr txBox="1"/>
      </xdr:nvSpPr>
      <xdr:spPr>
        <a:xfrm>
          <a:off x="8515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93853</xdr:rowOff>
    </xdr:from>
    <xdr:to>
      <xdr:col>41</xdr:col>
      <xdr:colOff>101600</xdr:colOff>
      <xdr:row>79</xdr:row>
      <xdr:rowOff>24003</xdr:rowOff>
    </xdr:to>
    <xdr:sp macro="" textlink="">
      <xdr:nvSpPr>
        <xdr:cNvPr id="430" name="楕円 429"/>
        <xdr:cNvSpPr/>
      </xdr:nvSpPr>
      <xdr:spPr>
        <a:xfrm>
          <a:off x="7810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15130</xdr:rowOff>
    </xdr:from>
    <xdr:ext cx="469744" cy="259045"/>
    <xdr:sp macro="" textlink="">
      <xdr:nvSpPr>
        <xdr:cNvPr id="431" name="テキスト ボックス 430"/>
        <xdr:cNvSpPr txBox="1"/>
      </xdr:nvSpPr>
      <xdr:spPr>
        <a:xfrm>
          <a:off x="7626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115570</xdr:rowOff>
    </xdr:from>
    <xdr:to>
      <xdr:col>36</xdr:col>
      <xdr:colOff>165100</xdr:colOff>
      <xdr:row>76</xdr:row>
      <xdr:rowOff>45720</xdr:rowOff>
    </xdr:to>
    <xdr:sp macro="" textlink="">
      <xdr:nvSpPr>
        <xdr:cNvPr id="432" name="楕円 431"/>
        <xdr:cNvSpPr/>
      </xdr:nvSpPr>
      <xdr:spPr>
        <a:xfrm>
          <a:off x="6921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62247</xdr:rowOff>
    </xdr:from>
    <xdr:ext cx="534377" cy="259045"/>
    <xdr:sp macro="" textlink="">
      <xdr:nvSpPr>
        <xdr:cNvPr id="433" name="テキスト ボックス 432"/>
        <xdr:cNvSpPr txBox="1"/>
      </xdr:nvSpPr>
      <xdr:spPr>
        <a:xfrm>
          <a:off x="6705111" y="1274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5665</xdr:rowOff>
    </xdr:from>
    <xdr:to>
      <xdr:col>55</xdr:col>
      <xdr:colOff>0</xdr:colOff>
      <xdr:row>98</xdr:row>
      <xdr:rowOff>25400</xdr:rowOff>
    </xdr:to>
    <xdr:cxnSp macro="">
      <xdr:nvCxnSpPr>
        <xdr:cNvPr id="462" name="直線コネクタ 461"/>
        <xdr:cNvCxnSpPr/>
      </xdr:nvCxnSpPr>
      <xdr:spPr>
        <a:xfrm flipV="1">
          <a:off x="9639300" y="16636315"/>
          <a:ext cx="838200" cy="1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105074</xdr:rowOff>
    </xdr:from>
    <xdr:to>
      <xdr:col>50</xdr:col>
      <xdr:colOff>114300</xdr:colOff>
      <xdr:row>98</xdr:row>
      <xdr:rowOff>25400</xdr:rowOff>
    </xdr:to>
    <xdr:cxnSp macro="">
      <xdr:nvCxnSpPr>
        <xdr:cNvPr id="465" name="直線コネクタ 464"/>
        <xdr:cNvCxnSpPr/>
      </xdr:nvCxnSpPr>
      <xdr:spPr>
        <a:xfrm>
          <a:off x="8750300" y="16735724"/>
          <a:ext cx="889000" cy="9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105074</xdr:rowOff>
    </xdr:from>
    <xdr:to>
      <xdr:col>45</xdr:col>
      <xdr:colOff>177800</xdr:colOff>
      <xdr:row>97</xdr:row>
      <xdr:rowOff>167870</xdr:rowOff>
    </xdr:to>
    <xdr:cxnSp macro="">
      <xdr:nvCxnSpPr>
        <xdr:cNvPr id="468" name="直線コネクタ 467"/>
        <xdr:cNvCxnSpPr/>
      </xdr:nvCxnSpPr>
      <xdr:spPr>
        <a:xfrm flipV="1">
          <a:off x="7861300" y="16735724"/>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167870</xdr:rowOff>
    </xdr:from>
    <xdr:to>
      <xdr:col>41</xdr:col>
      <xdr:colOff>50800</xdr:colOff>
      <xdr:row>98</xdr:row>
      <xdr:rowOff>74222</xdr:rowOff>
    </xdr:to>
    <xdr:cxnSp macro="">
      <xdr:nvCxnSpPr>
        <xdr:cNvPr id="471" name="直線コネクタ 470"/>
        <xdr:cNvCxnSpPr/>
      </xdr:nvCxnSpPr>
      <xdr:spPr>
        <a:xfrm flipV="1">
          <a:off x="6972300" y="16798520"/>
          <a:ext cx="889000" cy="7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126315</xdr:rowOff>
    </xdr:from>
    <xdr:to>
      <xdr:col>55</xdr:col>
      <xdr:colOff>50800</xdr:colOff>
      <xdr:row>97</xdr:row>
      <xdr:rowOff>56465</xdr:rowOff>
    </xdr:to>
    <xdr:sp macro="" textlink="">
      <xdr:nvSpPr>
        <xdr:cNvPr id="481" name="楕円 480"/>
        <xdr:cNvSpPr/>
      </xdr:nvSpPr>
      <xdr:spPr>
        <a:xfrm>
          <a:off x="10426700" y="165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149192</xdr:rowOff>
    </xdr:from>
    <xdr:ext cx="534377" cy="259045"/>
    <xdr:sp macro="" textlink="">
      <xdr:nvSpPr>
        <xdr:cNvPr id="482" name="普通建設事業費 （ うち更新整備　）該当値テキスト"/>
        <xdr:cNvSpPr txBox="1"/>
      </xdr:nvSpPr>
      <xdr:spPr>
        <a:xfrm>
          <a:off x="10528300" y="164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83" name="楕円 482"/>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67327</xdr:rowOff>
    </xdr:from>
    <xdr:ext cx="534377" cy="259045"/>
    <xdr:sp macro="" textlink="">
      <xdr:nvSpPr>
        <xdr:cNvPr id="484" name="テキスト ボックス 483"/>
        <xdr:cNvSpPr txBox="1"/>
      </xdr:nvSpPr>
      <xdr:spPr>
        <a:xfrm>
          <a:off x="9372111" y="168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54274</xdr:rowOff>
    </xdr:from>
    <xdr:to>
      <xdr:col>46</xdr:col>
      <xdr:colOff>38100</xdr:colOff>
      <xdr:row>97</xdr:row>
      <xdr:rowOff>155874</xdr:rowOff>
    </xdr:to>
    <xdr:sp macro="" textlink="">
      <xdr:nvSpPr>
        <xdr:cNvPr id="485" name="楕円 484"/>
        <xdr:cNvSpPr/>
      </xdr:nvSpPr>
      <xdr:spPr>
        <a:xfrm>
          <a:off x="8699500" y="16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147001</xdr:rowOff>
    </xdr:from>
    <xdr:ext cx="534377" cy="259045"/>
    <xdr:sp macro="" textlink="">
      <xdr:nvSpPr>
        <xdr:cNvPr id="486" name="テキスト ボックス 485"/>
        <xdr:cNvSpPr txBox="1"/>
      </xdr:nvSpPr>
      <xdr:spPr>
        <a:xfrm>
          <a:off x="8483111" y="167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117070</xdr:rowOff>
    </xdr:from>
    <xdr:to>
      <xdr:col>41</xdr:col>
      <xdr:colOff>101600</xdr:colOff>
      <xdr:row>98</xdr:row>
      <xdr:rowOff>47220</xdr:rowOff>
    </xdr:to>
    <xdr:sp macro="" textlink="">
      <xdr:nvSpPr>
        <xdr:cNvPr id="487" name="楕円 486"/>
        <xdr:cNvSpPr/>
      </xdr:nvSpPr>
      <xdr:spPr>
        <a:xfrm>
          <a:off x="7810500" y="167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38347</xdr:rowOff>
    </xdr:from>
    <xdr:ext cx="534377" cy="259045"/>
    <xdr:sp macro="" textlink="">
      <xdr:nvSpPr>
        <xdr:cNvPr id="488" name="テキスト ボックス 487"/>
        <xdr:cNvSpPr txBox="1"/>
      </xdr:nvSpPr>
      <xdr:spPr>
        <a:xfrm>
          <a:off x="7594111" y="168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23422</xdr:rowOff>
    </xdr:from>
    <xdr:to>
      <xdr:col>36</xdr:col>
      <xdr:colOff>165100</xdr:colOff>
      <xdr:row>98</xdr:row>
      <xdr:rowOff>125022</xdr:rowOff>
    </xdr:to>
    <xdr:sp macro="" textlink="">
      <xdr:nvSpPr>
        <xdr:cNvPr id="489" name="楕円 488"/>
        <xdr:cNvSpPr/>
      </xdr:nvSpPr>
      <xdr:spPr>
        <a:xfrm>
          <a:off x="6921500" y="168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116149</xdr:rowOff>
    </xdr:from>
    <xdr:ext cx="534377" cy="259045"/>
    <xdr:sp macro="" textlink="">
      <xdr:nvSpPr>
        <xdr:cNvPr id="490" name="テキスト ボックス 489"/>
        <xdr:cNvSpPr txBox="1"/>
      </xdr:nvSpPr>
      <xdr:spPr>
        <a:xfrm>
          <a:off x="6705111" y="169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33592</xdr:rowOff>
    </xdr:from>
    <xdr:to>
      <xdr:col>85</xdr:col>
      <xdr:colOff>127000</xdr:colOff>
      <xdr:row>39</xdr:row>
      <xdr:rowOff>37116</xdr:rowOff>
    </xdr:to>
    <xdr:cxnSp macro="">
      <xdr:nvCxnSpPr>
        <xdr:cNvPr id="519" name="直線コネクタ 518"/>
        <xdr:cNvCxnSpPr/>
      </xdr:nvCxnSpPr>
      <xdr:spPr>
        <a:xfrm>
          <a:off x="15481300" y="6720142"/>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29096</xdr:rowOff>
    </xdr:from>
    <xdr:to>
      <xdr:col>81</xdr:col>
      <xdr:colOff>50800</xdr:colOff>
      <xdr:row>39</xdr:row>
      <xdr:rowOff>33592</xdr:rowOff>
    </xdr:to>
    <xdr:cxnSp macro="">
      <xdr:nvCxnSpPr>
        <xdr:cNvPr id="522" name="直線コネクタ 521"/>
        <xdr:cNvCxnSpPr/>
      </xdr:nvCxnSpPr>
      <xdr:spPr>
        <a:xfrm>
          <a:off x="14592300" y="671564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29096</xdr:rowOff>
    </xdr:from>
    <xdr:to>
      <xdr:col>76</xdr:col>
      <xdr:colOff>114300</xdr:colOff>
      <xdr:row>39</xdr:row>
      <xdr:rowOff>39268</xdr:rowOff>
    </xdr:to>
    <xdr:cxnSp macro="">
      <xdr:nvCxnSpPr>
        <xdr:cNvPr id="525" name="直線コネクタ 524"/>
        <xdr:cNvCxnSpPr/>
      </xdr:nvCxnSpPr>
      <xdr:spPr>
        <a:xfrm flipV="1">
          <a:off x="13703300" y="6715646"/>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39268</xdr:rowOff>
    </xdr:from>
    <xdr:to>
      <xdr:col>71</xdr:col>
      <xdr:colOff>177800</xdr:colOff>
      <xdr:row>39</xdr:row>
      <xdr:rowOff>44088</xdr:rowOff>
    </xdr:to>
    <xdr:cxnSp macro="">
      <xdr:nvCxnSpPr>
        <xdr:cNvPr id="528" name="直線コネクタ 527"/>
        <xdr:cNvCxnSpPr/>
      </xdr:nvCxnSpPr>
      <xdr:spPr>
        <a:xfrm flipV="1">
          <a:off x="12814300" y="6725818"/>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157766</xdr:rowOff>
    </xdr:from>
    <xdr:to>
      <xdr:col>85</xdr:col>
      <xdr:colOff>177800</xdr:colOff>
      <xdr:row>39</xdr:row>
      <xdr:rowOff>87916</xdr:rowOff>
    </xdr:to>
    <xdr:sp macro="" textlink="">
      <xdr:nvSpPr>
        <xdr:cNvPr id="538" name="楕円 537"/>
        <xdr:cNvSpPr/>
      </xdr:nvSpPr>
      <xdr:spPr>
        <a:xfrm>
          <a:off x="16268700" y="66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72693</xdr:rowOff>
    </xdr:from>
    <xdr:ext cx="378565" cy="259045"/>
    <xdr:sp macro="" textlink="">
      <xdr:nvSpPr>
        <xdr:cNvPr id="539" name="災害復旧事業費該当値テキスト"/>
        <xdr:cNvSpPr txBox="1"/>
      </xdr:nvSpPr>
      <xdr:spPr>
        <a:xfrm>
          <a:off x="16370300" y="6587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154242</xdr:rowOff>
    </xdr:from>
    <xdr:to>
      <xdr:col>81</xdr:col>
      <xdr:colOff>101600</xdr:colOff>
      <xdr:row>39</xdr:row>
      <xdr:rowOff>84392</xdr:rowOff>
    </xdr:to>
    <xdr:sp macro="" textlink="">
      <xdr:nvSpPr>
        <xdr:cNvPr id="540" name="楕円 539"/>
        <xdr:cNvSpPr/>
      </xdr:nvSpPr>
      <xdr:spPr>
        <a:xfrm>
          <a:off x="15430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75519</xdr:rowOff>
    </xdr:from>
    <xdr:ext cx="378565" cy="259045"/>
    <xdr:sp macro="" textlink="">
      <xdr:nvSpPr>
        <xdr:cNvPr id="541" name="テキスト ボックス 540"/>
        <xdr:cNvSpPr txBox="1"/>
      </xdr:nvSpPr>
      <xdr:spPr>
        <a:xfrm>
          <a:off x="15292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149746</xdr:rowOff>
    </xdr:from>
    <xdr:to>
      <xdr:col>76</xdr:col>
      <xdr:colOff>165100</xdr:colOff>
      <xdr:row>39</xdr:row>
      <xdr:rowOff>79896</xdr:rowOff>
    </xdr:to>
    <xdr:sp macro="" textlink="">
      <xdr:nvSpPr>
        <xdr:cNvPr id="542" name="楕円 541"/>
        <xdr:cNvSpPr/>
      </xdr:nvSpPr>
      <xdr:spPr>
        <a:xfrm>
          <a:off x="145415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71023</xdr:rowOff>
    </xdr:from>
    <xdr:ext cx="378565" cy="259045"/>
    <xdr:sp macro="" textlink="">
      <xdr:nvSpPr>
        <xdr:cNvPr id="543" name="テキスト ボックス 542"/>
        <xdr:cNvSpPr txBox="1"/>
      </xdr:nvSpPr>
      <xdr:spPr>
        <a:xfrm>
          <a:off x="14403017" y="675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159918</xdr:rowOff>
    </xdr:from>
    <xdr:to>
      <xdr:col>72</xdr:col>
      <xdr:colOff>38100</xdr:colOff>
      <xdr:row>39</xdr:row>
      <xdr:rowOff>90068</xdr:rowOff>
    </xdr:to>
    <xdr:sp macro="" textlink="">
      <xdr:nvSpPr>
        <xdr:cNvPr id="544" name="楕円 543"/>
        <xdr:cNvSpPr/>
      </xdr:nvSpPr>
      <xdr:spPr>
        <a:xfrm>
          <a:off x="13652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81195</xdr:rowOff>
    </xdr:from>
    <xdr:ext cx="378565" cy="259045"/>
    <xdr:sp macro="" textlink="">
      <xdr:nvSpPr>
        <xdr:cNvPr id="545" name="テキスト ボックス 544"/>
        <xdr:cNvSpPr txBox="1"/>
      </xdr:nvSpPr>
      <xdr:spPr>
        <a:xfrm>
          <a:off x="13514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164738</xdr:rowOff>
    </xdr:from>
    <xdr:to>
      <xdr:col>67</xdr:col>
      <xdr:colOff>101600</xdr:colOff>
      <xdr:row>39</xdr:row>
      <xdr:rowOff>94888</xdr:rowOff>
    </xdr:to>
    <xdr:sp macro="" textlink="">
      <xdr:nvSpPr>
        <xdr:cNvPr id="546" name="楕円 545"/>
        <xdr:cNvSpPr/>
      </xdr:nvSpPr>
      <xdr:spPr>
        <a:xfrm>
          <a:off x="12763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86015</xdr:rowOff>
    </xdr:from>
    <xdr:ext cx="313932" cy="259045"/>
    <xdr:sp macro="" textlink="">
      <xdr:nvSpPr>
        <xdr:cNvPr id="547" name="テキスト ボックス 546"/>
        <xdr:cNvSpPr txBox="1"/>
      </xdr:nvSpPr>
      <xdr:spPr>
        <a:xfrm>
          <a:off x="12657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96624</xdr:rowOff>
    </xdr:from>
    <xdr:to>
      <xdr:col>85</xdr:col>
      <xdr:colOff>127000</xdr:colOff>
      <xdr:row>76</xdr:row>
      <xdr:rowOff>118928</xdr:rowOff>
    </xdr:to>
    <xdr:cxnSp macro="">
      <xdr:nvCxnSpPr>
        <xdr:cNvPr id="625" name="直線コネクタ 624"/>
        <xdr:cNvCxnSpPr/>
      </xdr:nvCxnSpPr>
      <xdr:spPr>
        <a:xfrm flipV="1">
          <a:off x="15481300" y="13126824"/>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118928</xdr:rowOff>
    </xdr:from>
    <xdr:to>
      <xdr:col>81</xdr:col>
      <xdr:colOff>50800</xdr:colOff>
      <xdr:row>76</xdr:row>
      <xdr:rowOff>127271</xdr:rowOff>
    </xdr:to>
    <xdr:cxnSp macro="">
      <xdr:nvCxnSpPr>
        <xdr:cNvPr id="628" name="直線コネクタ 627"/>
        <xdr:cNvCxnSpPr/>
      </xdr:nvCxnSpPr>
      <xdr:spPr>
        <a:xfrm flipV="1">
          <a:off x="14592300" y="13149128"/>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127271</xdr:rowOff>
    </xdr:from>
    <xdr:to>
      <xdr:col>76</xdr:col>
      <xdr:colOff>114300</xdr:colOff>
      <xdr:row>76</xdr:row>
      <xdr:rowOff>144607</xdr:rowOff>
    </xdr:to>
    <xdr:cxnSp macro="">
      <xdr:nvCxnSpPr>
        <xdr:cNvPr id="631" name="直線コネクタ 630"/>
        <xdr:cNvCxnSpPr/>
      </xdr:nvCxnSpPr>
      <xdr:spPr>
        <a:xfrm flipV="1">
          <a:off x="13703300" y="13157471"/>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144607</xdr:rowOff>
    </xdr:from>
    <xdr:to>
      <xdr:col>71</xdr:col>
      <xdr:colOff>177800</xdr:colOff>
      <xdr:row>76</xdr:row>
      <xdr:rowOff>151998</xdr:rowOff>
    </xdr:to>
    <xdr:cxnSp macro="">
      <xdr:nvCxnSpPr>
        <xdr:cNvPr id="634" name="直線コネクタ 633"/>
        <xdr:cNvCxnSpPr/>
      </xdr:nvCxnSpPr>
      <xdr:spPr>
        <a:xfrm flipV="1">
          <a:off x="12814300" y="13174807"/>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45824</xdr:rowOff>
    </xdr:from>
    <xdr:to>
      <xdr:col>85</xdr:col>
      <xdr:colOff>177800</xdr:colOff>
      <xdr:row>76</xdr:row>
      <xdr:rowOff>147424</xdr:rowOff>
    </xdr:to>
    <xdr:sp macro="" textlink="">
      <xdr:nvSpPr>
        <xdr:cNvPr id="644" name="楕円 643"/>
        <xdr:cNvSpPr/>
      </xdr:nvSpPr>
      <xdr:spPr>
        <a:xfrm>
          <a:off x="16268700" y="130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68701</xdr:rowOff>
    </xdr:from>
    <xdr:ext cx="534377" cy="259045"/>
    <xdr:sp macro="" textlink="">
      <xdr:nvSpPr>
        <xdr:cNvPr id="645" name="公債費該当値テキスト"/>
        <xdr:cNvSpPr txBox="1"/>
      </xdr:nvSpPr>
      <xdr:spPr>
        <a:xfrm>
          <a:off x="16370300" y="129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68128</xdr:rowOff>
    </xdr:from>
    <xdr:to>
      <xdr:col>81</xdr:col>
      <xdr:colOff>101600</xdr:colOff>
      <xdr:row>76</xdr:row>
      <xdr:rowOff>169728</xdr:rowOff>
    </xdr:to>
    <xdr:sp macro="" textlink="">
      <xdr:nvSpPr>
        <xdr:cNvPr id="646" name="楕円 645"/>
        <xdr:cNvSpPr/>
      </xdr:nvSpPr>
      <xdr:spPr>
        <a:xfrm>
          <a:off x="15430500" y="130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14805</xdr:rowOff>
    </xdr:from>
    <xdr:ext cx="534377" cy="259045"/>
    <xdr:sp macro="" textlink="">
      <xdr:nvSpPr>
        <xdr:cNvPr id="647" name="テキスト ボックス 646"/>
        <xdr:cNvSpPr txBox="1"/>
      </xdr:nvSpPr>
      <xdr:spPr>
        <a:xfrm>
          <a:off x="15214111" y="1287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76471</xdr:rowOff>
    </xdr:from>
    <xdr:to>
      <xdr:col>76</xdr:col>
      <xdr:colOff>165100</xdr:colOff>
      <xdr:row>77</xdr:row>
      <xdr:rowOff>6621</xdr:rowOff>
    </xdr:to>
    <xdr:sp macro="" textlink="">
      <xdr:nvSpPr>
        <xdr:cNvPr id="648" name="楕円 647"/>
        <xdr:cNvSpPr/>
      </xdr:nvSpPr>
      <xdr:spPr>
        <a:xfrm>
          <a:off x="14541500" y="1310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23149</xdr:rowOff>
    </xdr:from>
    <xdr:ext cx="534377" cy="259045"/>
    <xdr:sp macro="" textlink="">
      <xdr:nvSpPr>
        <xdr:cNvPr id="649" name="テキスト ボックス 648"/>
        <xdr:cNvSpPr txBox="1"/>
      </xdr:nvSpPr>
      <xdr:spPr>
        <a:xfrm>
          <a:off x="14325111" y="128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93807</xdr:rowOff>
    </xdr:from>
    <xdr:to>
      <xdr:col>72</xdr:col>
      <xdr:colOff>38100</xdr:colOff>
      <xdr:row>77</xdr:row>
      <xdr:rowOff>23957</xdr:rowOff>
    </xdr:to>
    <xdr:sp macro="" textlink="">
      <xdr:nvSpPr>
        <xdr:cNvPr id="650" name="楕円 649"/>
        <xdr:cNvSpPr/>
      </xdr:nvSpPr>
      <xdr:spPr>
        <a:xfrm>
          <a:off x="13652500" y="131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40484</xdr:rowOff>
    </xdr:from>
    <xdr:ext cx="534377" cy="259045"/>
    <xdr:sp macro="" textlink="">
      <xdr:nvSpPr>
        <xdr:cNvPr id="651" name="テキスト ボックス 650"/>
        <xdr:cNvSpPr txBox="1"/>
      </xdr:nvSpPr>
      <xdr:spPr>
        <a:xfrm>
          <a:off x="13436111" y="128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101198</xdr:rowOff>
    </xdr:from>
    <xdr:to>
      <xdr:col>67</xdr:col>
      <xdr:colOff>101600</xdr:colOff>
      <xdr:row>77</xdr:row>
      <xdr:rowOff>31348</xdr:rowOff>
    </xdr:to>
    <xdr:sp macro="" textlink="">
      <xdr:nvSpPr>
        <xdr:cNvPr id="652" name="楕円 651"/>
        <xdr:cNvSpPr/>
      </xdr:nvSpPr>
      <xdr:spPr>
        <a:xfrm>
          <a:off x="12763500" y="131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47875</xdr:rowOff>
    </xdr:from>
    <xdr:ext cx="534377" cy="259045"/>
    <xdr:sp macro="" textlink="">
      <xdr:nvSpPr>
        <xdr:cNvPr id="653" name="テキスト ボックス 652"/>
        <xdr:cNvSpPr txBox="1"/>
      </xdr:nvSpPr>
      <xdr:spPr>
        <a:xfrm>
          <a:off x="12547111" y="129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161722</xdr:rowOff>
    </xdr:from>
    <xdr:to>
      <xdr:col>85</xdr:col>
      <xdr:colOff>127000</xdr:colOff>
      <xdr:row>99</xdr:row>
      <xdr:rowOff>4521</xdr:rowOff>
    </xdr:to>
    <xdr:cxnSp macro="">
      <xdr:nvCxnSpPr>
        <xdr:cNvPr id="682" name="直線コネクタ 681"/>
        <xdr:cNvCxnSpPr/>
      </xdr:nvCxnSpPr>
      <xdr:spPr>
        <a:xfrm>
          <a:off x="15481300" y="16963822"/>
          <a:ext cx="8382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161722</xdr:rowOff>
    </xdr:from>
    <xdr:to>
      <xdr:col>81</xdr:col>
      <xdr:colOff>50800</xdr:colOff>
      <xdr:row>99</xdr:row>
      <xdr:rowOff>16218</xdr:rowOff>
    </xdr:to>
    <xdr:cxnSp macro="">
      <xdr:nvCxnSpPr>
        <xdr:cNvPr id="685" name="直線コネクタ 684"/>
        <xdr:cNvCxnSpPr/>
      </xdr:nvCxnSpPr>
      <xdr:spPr>
        <a:xfrm flipV="1">
          <a:off x="14592300" y="1696382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161176</xdr:rowOff>
    </xdr:from>
    <xdr:to>
      <xdr:col>76</xdr:col>
      <xdr:colOff>114300</xdr:colOff>
      <xdr:row>99</xdr:row>
      <xdr:rowOff>16218</xdr:rowOff>
    </xdr:to>
    <xdr:cxnSp macro="">
      <xdr:nvCxnSpPr>
        <xdr:cNvPr id="688" name="直線コネクタ 687"/>
        <xdr:cNvCxnSpPr/>
      </xdr:nvCxnSpPr>
      <xdr:spPr>
        <a:xfrm>
          <a:off x="13703300" y="16963276"/>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161176</xdr:rowOff>
    </xdr:from>
    <xdr:to>
      <xdr:col>71</xdr:col>
      <xdr:colOff>177800</xdr:colOff>
      <xdr:row>98</xdr:row>
      <xdr:rowOff>162013</xdr:rowOff>
    </xdr:to>
    <xdr:cxnSp macro="">
      <xdr:nvCxnSpPr>
        <xdr:cNvPr id="691" name="直線コネクタ 690"/>
        <xdr:cNvCxnSpPr/>
      </xdr:nvCxnSpPr>
      <xdr:spPr>
        <a:xfrm flipV="1">
          <a:off x="12814300" y="1696327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125171</xdr:rowOff>
    </xdr:from>
    <xdr:to>
      <xdr:col>85</xdr:col>
      <xdr:colOff>177800</xdr:colOff>
      <xdr:row>99</xdr:row>
      <xdr:rowOff>55321</xdr:rowOff>
    </xdr:to>
    <xdr:sp macro="" textlink="">
      <xdr:nvSpPr>
        <xdr:cNvPr id="701" name="楕円 700"/>
        <xdr:cNvSpPr/>
      </xdr:nvSpPr>
      <xdr:spPr>
        <a:xfrm>
          <a:off x="16268700" y="169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40098</xdr:rowOff>
    </xdr:from>
    <xdr:ext cx="469744" cy="259045"/>
    <xdr:sp macro="" textlink="">
      <xdr:nvSpPr>
        <xdr:cNvPr id="702" name="積立金該当値テキスト"/>
        <xdr:cNvSpPr txBox="1"/>
      </xdr:nvSpPr>
      <xdr:spPr>
        <a:xfrm>
          <a:off x="16370300" y="168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110922</xdr:rowOff>
    </xdr:from>
    <xdr:to>
      <xdr:col>81</xdr:col>
      <xdr:colOff>101600</xdr:colOff>
      <xdr:row>99</xdr:row>
      <xdr:rowOff>41072</xdr:rowOff>
    </xdr:to>
    <xdr:sp macro="" textlink="">
      <xdr:nvSpPr>
        <xdr:cNvPr id="703" name="楕円 702"/>
        <xdr:cNvSpPr/>
      </xdr:nvSpPr>
      <xdr:spPr>
        <a:xfrm>
          <a:off x="15430500" y="169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32199</xdr:rowOff>
    </xdr:from>
    <xdr:ext cx="469744" cy="259045"/>
    <xdr:sp macro="" textlink="">
      <xdr:nvSpPr>
        <xdr:cNvPr id="704" name="テキスト ボックス 703"/>
        <xdr:cNvSpPr txBox="1"/>
      </xdr:nvSpPr>
      <xdr:spPr>
        <a:xfrm>
          <a:off x="15246428" y="170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136868</xdr:rowOff>
    </xdr:from>
    <xdr:to>
      <xdr:col>76</xdr:col>
      <xdr:colOff>165100</xdr:colOff>
      <xdr:row>99</xdr:row>
      <xdr:rowOff>67018</xdr:rowOff>
    </xdr:to>
    <xdr:sp macro="" textlink="">
      <xdr:nvSpPr>
        <xdr:cNvPr id="705" name="楕円 704"/>
        <xdr:cNvSpPr/>
      </xdr:nvSpPr>
      <xdr:spPr>
        <a:xfrm>
          <a:off x="14541500" y="169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58145</xdr:rowOff>
    </xdr:from>
    <xdr:ext cx="469744" cy="259045"/>
    <xdr:sp macro="" textlink="">
      <xdr:nvSpPr>
        <xdr:cNvPr id="706" name="テキスト ボックス 705"/>
        <xdr:cNvSpPr txBox="1"/>
      </xdr:nvSpPr>
      <xdr:spPr>
        <a:xfrm>
          <a:off x="14357428" y="170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110376</xdr:rowOff>
    </xdr:from>
    <xdr:to>
      <xdr:col>72</xdr:col>
      <xdr:colOff>38100</xdr:colOff>
      <xdr:row>99</xdr:row>
      <xdr:rowOff>40526</xdr:rowOff>
    </xdr:to>
    <xdr:sp macro="" textlink="">
      <xdr:nvSpPr>
        <xdr:cNvPr id="707" name="楕円 706"/>
        <xdr:cNvSpPr/>
      </xdr:nvSpPr>
      <xdr:spPr>
        <a:xfrm>
          <a:off x="13652500" y="169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31653</xdr:rowOff>
    </xdr:from>
    <xdr:ext cx="469744" cy="259045"/>
    <xdr:sp macro="" textlink="">
      <xdr:nvSpPr>
        <xdr:cNvPr id="708" name="テキスト ボックス 707"/>
        <xdr:cNvSpPr txBox="1"/>
      </xdr:nvSpPr>
      <xdr:spPr>
        <a:xfrm>
          <a:off x="13468428" y="170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111213</xdr:rowOff>
    </xdr:from>
    <xdr:to>
      <xdr:col>67</xdr:col>
      <xdr:colOff>101600</xdr:colOff>
      <xdr:row>99</xdr:row>
      <xdr:rowOff>41363</xdr:rowOff>
    </xdr:to>
    <xdr:sp macro="" textlink="">
      <xdr:nvSpPr>
        <xdr:cNvPr id="709" name="楕円 708"/>
        <xdr:cNvSpPr/>
      </xdr:nvSpPr>
      <xdr:spPr>
        <a:xfrm>
          <a:off x="12763500" y="16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32490</xdr:rowOff>
    </xdr:from>
    <xdr:ext cx="469744" cy="259045"/>
    <xdr:sp macro="" textlink="">
      <xdr:nvSpPr>
        <xdr:cNvPr id="710" name="テキスト ボックス 709"/>
        <xdr:cNvSpPr txBox="1"/>
      </xdr:nvSpPr>
      <xdr:spPr>
        <a:xfrm>
          <a:off x="12579428" y="170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25553</xdr:rowOff>
    </xdr:from>
    <xdr:to>
      <xdr:col>116</xdr:col>
      <xdr:colOff>63500</xdr:colOff>
      <xdr:row>39</xdr:row>
      <xdr:rowOff>30276</xdr:rowOff>
    </xdr:to>
    <xdr:cxnSp macro="">
      <xdr:nvCxnSpPr>
        <xdr:cNvPr id="739" name="直線コネクタ 738"/>
        <xdr:cNvCxnSpPr/>
      </xdr:nvCxnSpPr>
      <xdr:spPr>
        <a:xfrm flipV="1">
          <a:off x="21323300" y="6712103"/>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30276</xdr:rowOff>
    </xdr:from>
    <xdr:to>
      <xdr:col>111</xdr:col>
      <xdr:colOff>177800</xdr:colOff>
      <xdr:row>39</xdr:row>
      <xdr:rowOff>30353</xdr:rowOff>
    </xdr:to>
    <xdr:cxnSp macro="">
      <xdr:nvCxnSpPr>
        <xdr:cNvPr id="742" name="直線コネクタ 741"/>
        <xdr:cNvCxnSpPr/>
      </xdr:nvCxnSpPr>
      <xdr:spPr>
        <a:xfrm flipV="1">
          <a:off x="20434300" y="671682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30353</xdr:rowOff>
    </xdr:from>
    <xdr:to>
      <xdr:col>107</xdr:col>
      <xdr:colOff>50800</xdr:colOff>
      <xdr:row>39</xdr:row>
      <xdr:rowOff>30391</xdr:rowOff>
    </xdr:to>
    <xdr:cxnSp macro="">
      <xdr:nvCxnSpPr>
        <xdr:cNvPr id="745" name="直線コネクタ 744"/>
        <xdr:cNvCxnSpPr/>
      </xdr:nvCxnSpPr>
      <xdr:spPr>
        <a:xfrm flipV="1">
          <a:off x="19545300" y="67169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30391</xdr:rowOff>
    </xdr:from>
    <xdr:to>
      <xdr:col>102</xdr:col>
      <xdr:colOff>114300</xdr:colOff>
      <xdr:row>39</xdr:row>
      <xdr:rowOff>30467</xdr:rowOff>
    </xdr:to>
    <xdr:cxnSp macro="">
      <xdr:nvCxnSpPr>
        <xdr:cNvPr id="748" name="直線コネクタ 747"/>
        <xdr:cNvCxnSpPr/>
      </xdr:nvCxnSpPr>
      <xdr:spPr>
        <a:xfrm flipV="1">
          <a:off x="18656300" y="671694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146203</xdr:rowOff>
    </xdr:from>
    <xdr:to>
      <xdr:col>116</xdr:col>
      <xdr:colOff>114300</xdr:colOff>
      <xdr:row>39</xdr:row>
      <xdr:rowOff>76353</xdr:rowOff>
    </xdr:to>
    <xdr:sp macro="" textlink="">
      <xdr:nvSpPr>
        <xdr:cNvPr id="758" name="楕円 757"/>
        <xdr:cNvSpPr/>
      </xdr:nvSpPr>
      <xdr:spPr>
        <a:xfrm>
          <a:off x="221107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61130</xdr:rowOff>
    </xdr:from>
    <xdr:ext cx="378565" cy="259045"/>
    <xdr:sp macro="" textlink="">
      <xdr:nvSpPr>
        <xdr:cNvPr id="759" name="投資及び出資金該当値テキスト"/>
        <xdr:cNvSpPr txBox="1"/>
      </xdr:nvSpPr>
      <xdr:spPr>
        <a:xfrm>
          <a:off x="22212300" y="65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150926</xdr:rowOff>
    </xdr:from>
    <xdr:to>
      <xdr:col>112</xdr:col>
      <xdr:colOff>38100</xdr:colOff>
      <xdr:row>39</xdr:row>
      <xdr:rowOff>81076</xdr:rowOff>
    </xdr:to>
    <xdr:sp macro="" textlink="">
      <xdr:nvSpPr>
        <xdr:cNvPr id="760" name="楕円 759"/>
        <xdr:cNvSpPr/>
      </xdr:nvSpPr>
      <xdr:spPr>
        <a:xfrm>
          <a:off x="21272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72203</xdr:rowOff>
    </xdr:from>
    <xdr:ext cx="378565" cy="259045"/>
    <xdr:sp macro="" textlink="">
      <xdr:nvSpPr>
        <xdr:cNvPr id="761" name="テキスト ボックス 760"/>
        <xdr:cNvSpPr txBox="1"/>
      </xdr:nvSpPr>
      <xdr:spPr>
        <a:xfrm>
          <a:off x="21134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151003</xdr:rowOff>
    </xdr:from>
    <xdr:to>
      <xdr:col>107</xdr:col>
      <xdr:colOff>101600</xdr:colOff>
      <xdr:row>39</xdr:row>
      <xdr:rowOff>81153</xdr:rowOff>
    </xdr:to>
    <xdr:sp macro="" textlink="">
      <xdr:nvSpPr>
        <xdr:cNvPr id="762" name="楕円 761"/>
        <xdr:cNvSpPr/>
      </xdr:nvSpPr>
      <xdr:spPr>
        <a:xfrm>
          <a:off x="2038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72280</xdr:rowOff>
    </xdr:from>
    <xdr:ext cx="378565" cy="259045"/>
    <xdr:sp macro="" textlink="">
      <xdr:nvSpPr>
        <xdr:cNvPr id="763" name="テキスト ボックス 762"/>
        <xdr:cNvSpPr txBox="1"/>
      </xdr:nvSpPr>
      <xdr:spPr>
        <a:xfrm>
          <a:off x="20245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151041</xdr:rowOff>
    </xdr:from>
    <xdr:to>
      <xdr:col>102</xdr:col>
      <xdr:colOff>165100</xdr:colOff>
      <xdr:row>39</xdr:row>
      <xdr:rowOff>81191</xdr:rowOff>
    </xdr:to>
    <xdr:sp macro="" textlink="">
      <xdr:nvSpPr>
        <xdr:cNvPr id="764" name="楕円 763"/>
        <xdr:cNvSpPr/>
      </xdr:nvSpPr>
      <xdr:spPr>
        <a:xfrm>
          <a:off x="19494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72318</xdr:rowOff>
    </xdr:from>
    <xdr:ext cx="378565" cy="259045"/>
    <xdr:sp macro="" textlink="">
      <xdr:nvSpPr>
        <xdr:cNvPr id="765" name="テキスト ボックス 764"/>
        <xdr:cNvSpPr txBox="1"/>
      </xdr:nvSpPr>
      <xdr:spPr>
        <a:xfrm>
          <a:off x="193560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151117</xdr:rowOff>
    </xdr:from>
    <xdr:to>
      <xdr:col>98</xdr:col>
      <xdr:colOff>38100</xdr:colOff>
      <xdr:row>39</xdr:row>
      <xdr:rowOff>81267</xdr:rowOff>
    </xdr:to>
    <xdr:sp macro="" textlink="">
      <xdr:nvSpPr>
        <xdr:cNvPr id="766" name="楕円 765"/>
        <xdr:cNvSpPr/>
      </xdr:nvSpPr>
      <xdr:spPr>
        <a:xfrm>
          <a:off x="18605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72394</xdr:rowOff>
    </xdr:from>
    <xdr:ext cx="378565" cy="259045"/>
    <xdr:sp macro="" textlink="">
      <xdr:nvSpPr>
        <xdr:cNvPr id="767" name="テキスト ボックス 766"/>
        <xdr:cNvSpPr txBox="1"/>
      </xdr:nvSpPr>
      <xdr:spPr>
        <a:xfrm>
          <a:off x="18467017" y="67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117115</xdr:rowOff>
    </xdr:from>
    <xdr:to>
      <xdr:col>116</xdr:col>
      <xdr:colOff>63500</xdr:colOff>
      <xdr:row>57</xdr:row>
      <xdr:rowOff>118440</xdr:rowOff>
    </xdr:to>
    <xdr:cxnSp macro="">
      <xdr:nvCxnSpPr>
        <xdr:cNvPr id="794" name="直線コネクタ 793"/>
        <xdr:cNvCxnSpPr/>
      </xdr:nvCxnSpPr>
      <xdr:spPr>
        <a:xfrm flipV="1">
          <a:off x="21323300" y="9889765"/>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116703</xdr:rowOff>
    </xdr:from>
    <xdr:to>
      <xdr:col>111</xdr:col>
      <xdr:colOff>177800</xdr:colOff>
      <xdr:row>57</xdr:row>
      <xdr:rowOff>118440</xdr:rowOff>
    </xdr:to>
    <xdr:cxnSp macro="">
      <xdr:nvCxnSpPr>
        <xdr:cNvPr id="797" name="直線コネクタ 796"/>
        <xdr:cNvCxnSpPr/>
      </xdr:nvCxnSpPr>
      <xdr:spPr>
        <a:xfrm>
          <a:off x="20434300" y="988935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78527</xdr:rowOff>
    </xdr:from>
    <xdr:to>
      <xdr:col>107</xdr:col>
      <xdr:colOff>50800</xdr:colOff>
      <xdr:row>57</xdr:row>
      <xdr:rowOff>116703</xdr:rowOff>
    </xdr:to>
    <xdr:cxnSp macro="">
      <xdr:nvCxnSpPr>
        <xdr:cNvPr id="800" name="直線コネクタ 799"/>
        <xdr:cNvCxnSpPr/>
      </xdr:nvCxnSpPr>
      <xdr:spPr>
        <a:xfrm>
          <a:off x="19545300" y="9851177"/>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42590</xdr:rowOff>
    </xdr:from>
    <xdr:to>
      <xdr:col>102</xdr:col>
      <xdr:colOff>114300</xdr:colOff>
      <xdr:row>57</xdr:row>
      <xdr:rowOff>78527</xdr:rowOff>
    </xdr:to>
    <xdr:cxnSp macro="">
      <xdr:nvCxnSpPr>
        <xdr:cNvPr id="803" name="直線コネクタ 802"/>
        <xdr:cNvCxnSpPr/>
      </xdr:nvCxnSpPr>
      <xdr:spPr>
        <a:xfrm>
          <a:off x="18656300" y="9815240"/>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66315</xdr:rowOff>
    </xdr:from>
    <xdr:to>
      <xdr:col>116</xdr:col>
      <xdr:colOff>114300</xdr:colOff>
      <xdr:row>57</xdr:row>
      <xdr:rowOff>167915</xdr:rowOff>
    </xdr:to>
    <xdr:sp macro="" textlink="">
      <xdr:nvSpPr>
        <xdr:cNvPr id="813" name="楕円 812"/>
        <xdr:cNvSpPr/>
      </xdr:nvSpPr>
      <xdr:spPr>
        <a:xfrm>
          <a:off x="22110700" y="98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44742</xdr:rowOff>
    </xdr:from>
    <xdr:ext cx="469744" cy="259045"/>
    <xdr:sp macro="" textlink="">
      <xdr:nvSpPr>
        <xdr:cNvPr id="814" name="貸付金該当値テキスト"/>
        <xdr:cNvSpPr txBox="1"/>
      </xdr:nvSpPr>
      <xdr:spPr>
        <a:xfrm>
          <a:off x="22212300" y="98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67640</xdr:rowOff>
    </xdr:from>
    <xdr:to>
      <xdr:col>112</xdr:col>
      <xdr:colOff>38100</xdr:colOff>
      <xdr:row>57</xdr:row>
      <xdr:rowOff>169240</xdr:rowOff>
    </xdr:to>
    <xdr:sp macro="" textlink="">
      <xdr:nvSpPr>
        <xdr:cNvPr id="815" name="楕円 814"/>
        <xdr:cNvSpPr/>
      </xdr:nvSpPr>
      <xdr:spPr>
        <a:xfrm>
          <a:off x="21272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160367</xdr:rowOff>
    </xdr:from>
    <xdr:ext cx="469744" cy="259045"/>
    <xdr:sp macro="" textlink="">
      <xdr:nvSpPr>
        <xdr:cNvPr id="816" name="テキスト ボックス 815"/>
        <xdr:cNvSpPr txBox="1"/>
      </xdr:nvSpPr>
      <xdr:spPr>
        <a:xfrm>
          <a:off x="21088428" y="99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65903</xdr:rowOff>
    </xdr:from>
    <xdr:to>
      <xdr:col>107</xdr:col>
      <xdr:colOff>101600</xdr:colOff>
      <xdr:row>57</xdr:row>
      <xdr:rowOff>167503</xdr:rowOff>
    </xdr:to>
    <xdr:sp macro="" textlink="">
      <xdr:nvSpPr>
        <xdr:cNvPr id="817" name="楕円 816"/>
        <xdr:cNvSpPr/>
      </xdr:nvSpPr>
      <xdr:spPr>
        <a:xfrm>
          <a:off x="20383500" y="98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158630</xdr:rowOff>
    </xdr:from>
    <xdr:ext cx="469744" cy="259045"/>
    <xdr:sp macro="" textlink="">
      <xdr:nvSpPr>
        <xdr:cNvPr id="818" name="テキスト ボックス 817"/>
        <xdr:cNvSpPr txBox="1"/>
      </xdr:nvSpPr>
      <xdr:spPr>
        <a:xfrm>
          <a:off x="20199428" y="993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27727</xdr:rowOff>
    </xdr:from>
    <xdr:to>
      <xdr:col>102</xdr:col>
      <xdr:colOff>165100</xdr:colOff>
      <xdr:row>57</xdr:row>
      <xdr:rowOff>129327</xdr:rowOff>
    </xdr:to>
    <xdr:sp macro="" textlink="">
      <xdr:nvSpPr>
        <xdr:cNvPr id="819" name="楕円 818"/>
        <xdr:cNvSpPr/>
      </xdr:nvSpPr>
      <xdr:spPr>
        <a:xfrm>
          <a:off x="19494500" y="98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120454</xdr:rowOff>
    </xdr:from>
    <xdr:ext cx="469744" cy="259045"/>
    <xdr:sp macro="" textlink="">
      <xdr:nvSpPr>
        <xdr:cNvPr id="820" name="テキスト ボックス 819"/>
        <xdr:cNvSpPr txBox="1"/>
      </xdr:nvSpPr>
      <xdr:spPr>
        <a:xfrm>
          <a:off x="19310428" y="98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163240</xdr:rowOff>
    </xdr:from>
    <xdr:to>
      <xdr:col>98</xdr:col>
      <xdr:colOff>38100</xdr:colOff>
      <xdr:row>57</xdr:row>
      <xdr:rowOff>93390</xdr:rowOff>
    </xdr:to>
    <xdr:sp macro="" textlink="">
      <xdr:nvSpPr>
        <xdr:cNvPr id="821" name="楕円 820"/>
        <xdr:cNvSpPr/>
      </xdr:nvSpPr>
      <xdr:spPr>
        <a:xfrm>
          <a:off x="18605500" y="97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84517</xdr:rowOff>
    </xdr:from>
    <xdr:ext cx="469744" cy="259045"/>
    <xdr:sp macro="" textlink="">
      <xdr:nvSpPr>
        <xdr:cNvPr id="822" name="テキスト ボックス 821"/>
        <xdr:cNvSpPr txBox="1"/>
      </xdr:nvSpPr>
      <xdr:spPr>
        <a:xfrm>
          <a:off x="18421428" y="98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67957</xdr:rowOff>
    </xdr:from>
    <xdr:to>
      <xdr:col>116</xdr:col>
      <xdr:colOff>63500</xdr:colOff>
      <xdr:row>76</xdr:row>
      <xdr:rowOff>82131</xdr:rowOff>
    </xdr:to>
    <xdr:cxnSp macro="">
      <xdr:nvCxnSpPr>
        <xdr:cNvPr id="852" name="直線コネクタ 851"/>
        <xdr:cNvCxnSpPr/>
      </xdr:nvCxnSpPr>
      <xdr:spPr>
        <a:xfrm flipV="1">
          <a:off x="21323300" y="13098157"/>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64757</xdr:rowOff>
    </xdr:from>
    <xdr:to>
      <xdr:col>111</xdr:col>
      <xdr:colOff>177800</xdr:colOff>
      <xdr:row>76</xdr:row>
      <xdr:rowOff>82131</xdr:rowOff>
    </xdr:to>
    <xdr:cxnSp macro="">
      <xdr:nvCxnSpPr>
        <xdr:cNvPr id="855" name="直線コネクタ 854"/>
        <xdr:cNvCxnSpPr/>
      </xdr:nvCxnSpPr>
      <xdr:spPr>
        <a:xfrm>
          <a:off x="20434300" y="1309495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64757</xdr:rowOff>
    </xdr:from>
    <xdr:to>
      <xdr:col>107</xdr:col>
      <xdr:colOff>50800</xdr:colOff>
      <xdr:row>76</xdr:row>
      <xdr:rowOff>91199</xdr:rowOff>
    </xdr:to>
    <xdr:cxnSp macro="">
      <xdr:nvCxnSpPr>
        <xdr:cNvPr id="858" name="直線コネクタ 857"/>
        <xdr:cNvCxnSpPr/>
      </xdr:nvCxnSpPr>
      <xdr:spPr>
        <a:xfrm flipV="1">
          <a:off x="19545300" y="13094957"/>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91199</xdr:rowOff>
    </xdr:from>
    <xdr:to>
      <xdr:col>102</xdr:col>
      <xdr:colOff>114300</xdr:colOff>
      <xdr:row>76</xdr:row>
      <xdr:rowOff>125985</xdr:rowOff>
    </xdr:to>
    <xdr:cxnSp macro="">
      <xdr:nvCxnSpPr>
        <xdr:cNvPr id="861" name="直線コネクタ 860"/>
        <xdr:cNvCxnSpPr/>
      </xdr:nvCxnSpPr>
      <xdr:spPr>
        <a:xfrm flipV="1">
          <a:off x="18656300" y="1312139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17157</xdr:rowOff>
    </xdr:from>
    <xdr:to>
      <xdr:col>116</xdr:col>
      <xdr:colOff>114300</xdr:colOff>
      <xdr:row>76</xdr:row>
      <xdr:rowOff>118757</xdr:rowOff>
    </xdr:to>
    <xdr:sp macro="" textlink="">
      <xdr:nvSpPr>
        <xdr:cNvPr id="871" name="楕円 870"/>
        <xdr:cNvSpPr/>
      </xdr:nvSpPr>
      <xdr:spPr>
        <a:xfrm>
          <a:off x="22110700" y="130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40035</xdr:rowOff>
    </xdr:from>
    <xdr:ext cx="534377" cy="259045"/>
    <xdr:sp macro="" textlink="">
      <xdr:nvSpPr>
        <xdr:cNvPr id="872" name="繰出金該当値テキスト"/>
        <xdr:cNvSpPr txBox="1"/>
      </xdr:nvSpPr>
      <xdr:spPr>
        <a:xfrm>
          <a:off x="22212300" y="128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31331</xdr:rowOff>
    </xdr:from>
    <xdr:to>
      <xdr:col>112</xdr:col>
      <xdr:colOff>38100</xdr:colOff>
      <xdr:row>76</xdr:row>
      <xdr:rowOff>132931</xdr:rowOff>
    </xdr:to>
    <xdr:sp macro="" textlink="">
      <xdr:nvSpPr>
        <xdr:cNvPr id="873" name="楕円 872"/>
        <xdr:cNvSpPr/>
      </xdr:nvSpPr>
      <xdr:spPr>
        <a:xfrm>
          <a:off x="212725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124058</xdr:rowOff>
    </xdr:from>
    <xdr:ext cx="534377" cy="259045"/>
    <xdr:sp macro="" textlink="">
      <xdr:nvSpPr>
        <xdr:cNvPr id="874" name="テキスト ボックス 873"/>
        <xdr:cNvSpPr txBox="1"/>
      </xdr:nvSpPr>
      <xdr:spPr>
        <a:xfrm>
          <a:off x="21056111" y="131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13957</xdr:rowOff>
    </xdr:from>
    <xdr:to>
      <xdr:col>107</xdr:col>
      <xdr:colOff>101600</xdr:colOff>
      <xdr:row>76</xdr:row>
      <xdr:rowOff>115557</xdr:rowOff>
    </xdr:to>
    <xdr:sp macro="" textlink="">
      <xdr:nvSpPr>
        <xdr:cNvPr id="875" name="楕円 874"/>
        <xdr:cNvSpPr/>
      </xdr:nvSpPr>
      <xdr:spPr>
        <a:xfrm>
          <a:off x="203835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106684</xdr:rowOff>
    </xdr:from>
    <xdr:ext cx="534377" cy="259045"/>
    <xdr:sp macro="" textlink="">
      <xdr:nvSpPr>
        <xdr:cNvPr id="876" name="テキスト ボックス 875"/>
        <xdr:cNvSpPr txBox="1"/>
      </xdr:nvSpPr>
      <xdr:spPr>
        <a:xfrm>
          <a:off x="20167111" y="131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40399</xdr:rowOff>
    </xdr:from>
    <xdr:to>
      <xdr:col>102</xdr:col>
      <xdr:colOff>165100</xdr:colOff>
      <xdr:row>76</xdr:row>
      <xdr:rowOff>141999</xdr:rowOff>
    </xdr:to>
    <xdr:sp macro="" textlink="">
      <xdr:nvSpPr>
        <xdr:cNvPr id="877" name="楕円 876"/>
        <xdr:cNvSpPr/>
      </xdr:nvSpPr>
      <xdr:spPr>
        <a:xfrm>
          <a:off x="19494500" y="130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133126</xdr:rowOff>
    </xdr:from>
    <xdr:ext cx="534377" cy="259045"/>
    <xdr:sp macro="" textlink="">
      <xdr:nvSpPr>
        <xdr:cNvPr id="878" name="テキスト ボックス 877"/>
        <xdr:cNvSpPr txBox="1"/>
      </xdr:nvSpPr>
      <xdr:spPr>
        <a:xfrm>
          <a:off x="19278111" y="131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75185</xdr:rowOff>
    </xdr:from>
    <xdr:to>
      <xdr:col>98</xdr:col>
      <xdr:colOff>38100</xdr:colOff>
      <xdr:row>77</xdr:row>
      <xdr:rowOff>5335</xdr:rowOff>
    </xdr:to>
    <xdr:sp macro="" textlink="">
      <xdr:nvSpPr>
        <xdr:cNvPr id="879" name="楕円 878"/>
        <xdr:cNvSpPr/>
      </xdr:nvSpPr>
      <xdr:spPr>
        <a:xfrm>
          <a:off x="18605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167912</xdr:rowOff>
    </xdr:from>
    <xdr:ext cx="534377" cy="259045"/>
    <xdr:sp macro="" textlink="">
      <xdr:nvSpPr>
        <xdr:cNvPr id="880" name="テキスト ボックス 879"/>
        <xdr:cNvSpPr txBox="1"/>
      </xdr:nvSpPr>
      <xdr:spPr>
        <a:xfrm>
          <a:off x="18389111" y="131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573,258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78,829</a:t>
          </a:r>
          <a:r>
            <a:rPr kumimoji="1" lang="ja-JP" altLang="en-US" sz="1300">
              <a:latin typeface="ＭＳ Ｐゴシック" panose="020B0600070205080204" pitchFamily="50" charset="-128"/>
              <a:ea typeface="ＭＳ Ｐゴシック" panose="020B0600070205080204" pitchFamily="50" charset="-128"/>
            </a:rPr>
            <a:t>円となっており、類似団体や全国平均よりも低くなっている。定員適正化計画を前倒しで進めてきたことによる成果が表れているといえる。</a:t>
          </a:r>
        </a:p>
        <a:p>
          <a:r>
            <a:rPr kumimoji="1" lang="ja-JP" altLang="en-US" sz="1300">
              <a:latin typeface="ＭＳ Ｐゴシック" panose="020B0600070205080204" pitchFamily="50" charset="-128"/>
              <a:ea typeface="ＭＳ Ｐゴシック" panose="020B0600070205080204" pitchFamily="50" charset="-128"/>
            </a:rPr>
            <a:t>　一方、同じく主な構成項目である補助費等は、住民一人当たり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180,365</a:t>
          </a:r>
          <a:r>
            <a:rPr kumimoji="1" lang="ja-JP" altLang="en-US" sz="1300">
              <a:latin typeface="ＭＳ Ｐゴシック" panose="020B0600070205080204" pitchFamily="50" charset="-128"/>
              <a:ea typeface="ＭＳ Ｐゴシック" panose="020B0600070205080204" pitchFamily="50" charset="-128"/>
            </a:rPr>
            <a:t>円となっており、全国平均や県内平均よりも高くなっている。これは、一部事務組合への負担金や補助的繰出金が多く、その大幅な縮減が困難であることが主な要因であるため、行政改革会議において各種補助金の見直しを行い、公的負担の適正化を図っていく。</a:t>
          </a:r>
        </a:p>
        <a:p>
          <a:r>
            <a:rPr kumimoji="1" lang="ja-JP" altLang="en-US" sz="1300">
              <a:latin typeface="ＭＳ Ｐゴシック" panose="020B0600070205080204" pitchFamily="50" charset="-128"/>
              <a:ea typeface="ＭＳ Ｐゴシック" panose="020B0600070205080204" pitchFamily="50" charset="-128"/>
            </a:rPr>
            <a:t>　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69,052</a:t>
          </a:r>
          <a:r>
            <a:rPr kumimoji="1" lang="ja-JP" altLang="en-US" sz="1300">
              <a:latin typeface="ＭＳ Ｐゴシック" panose="020B0600070205080204" pitchFamily="50" charset="-128"/>
              <a:ea typeface="ＭＳ Ｐゴシック" panose="020B0600070205080204" pitchFamily="50" charset="-128"/>
            </a:rPr>
            <a:t>円と昨年度と比べて大幅に増加している。これは、新図書館整備事業の部分が大きく増となったことが要因である。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48,088
47,317
127.03
29,374,105
27,566,808
1,520,946
13,798,746
24,164,144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75366</xdr:rowOff>
    </xdr:from>
    <xdr:to>
      <xdr:col>24</xdr:col>
      <xdr:colOff>63500</xdr:colOff>
      <xdr:row>37</xdr:row>
      <xdr:rowOff>125004</xdr:rowOff>
    </xdr:to>
    <xdr:cxnSp macro="">
      <xdr:nvCxnSpPr>
        <xdr:cNvPr id="63" name="直線コネクタ 62"/>
        <xdr:cNvCxnSpPr/>
      </xdr:nvCxnSpPr>
      <xdr:spPr>
        <a:xfrm>
          <a:off x="3797300" y="6419016"/>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69814</xdr:rowOff>
    </xdr:from>
    <xdr:to>
      <xdr:col>19</xdr:col>
      <xdr:colOff>177800</xdr:colOff>
      <xdr:row>37</xdr:row>
      <xdr:rowOff>75366</xdr:rowOff>
    </xdr:to>
    <xdr:cxnSp macro="">
      <xdr:nvCxnSpPr>
        <xdr:cNvPr id="66" name="直線コネクタ 65"/>
        <xdr:cNvCxnSpPr/>
      </xdr:nvCxnSpPr>
      <xdr:spPr>
        <a:xfrm>
          <a:off x="2908300" y="641346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68181</xdr:rowOff>
    </xdr:from>
    <xdr:to>
      <xdr:col>15</xdr:col>
      <xdr:colOff>50800</xdr:colOff>
      <xdr:row>37</xdr:row>
      <xdr:rowOff>69814</xdr:rowOff>
    </xdr:to>
    <xdr:cxnSp macro="">
      <xdr:nvCxnSpPr>
        <xdr:cNvPr id="69" name="直線コネクタ 68"/>
        <xdr:cNvCxnSpPr/>
      </xdr:nvCxnSpPr>
      <xdr:spPr>
        <a:xfrm>
          <a:off x="2019300" y="64118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142313</xdr:rowOff>
    </xdr:from>
    <xdr:to>
      <xdr:col>10</xdr:col>
      <xdr:colOff>114300</xdr:colOff>
      <xdr:row>37</xdr:row>
      <xdr:rowOff>68181</xdr:rowOff>
    </xdr:to>
    <xdr:cxnSp macro="">
      <xdr:nvCxnSpPr>
        <xdr:cNvPr id="72" name="直線コネクタ 71"/>
        <xdr:cNvCxnSpPr/>
      </xdr:nvCxnSpPr>
      <xdr:spPr>
        <a:xfrm>
          <a:off x="1130300" y="6314513"/>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74204</xdr:rowOff>
    </xdr:from>
    <xdr:to>
      <xdr:col>24</xdr:col>
      <xdr:colOff>114300</xdr:colOff>
      <xdr:row>38</xdr:row>
      <xdr:rowOff>4355</xdr:rowOff>
    </xdr:to>
    <xdr:sp macro="" textlink="">
      <xdr:nvSpPr>
        <xdr:cNvPr id="82" name="楕円 81"/>
        <xdr:cNvSpPr/>
      </xdr:nvSpPr>
      <xdr:spPr>
        <a:xfrm>
          <a:off x="45847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52631</xdr:rowOff>
    </xdr:from>
    <xdr:ext cx="469744" cy="259045"/>
    <xdr:sp macro="" textlink="">
      <xdr:nvSpPr>
        <xdr:cNvPr id="83" name="議会費該当値テキスト"/>
        <xdr:cNvSpPr txBox="1"/>
      </xdr:nvSpPr>
      <xdr:spPr>
        <a:xfrm>
          <a:off x="4686300"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24566</xdr:rowOff>
    </xdr:from>
    <xdr:to>
      <xdr:col>20</xdr:col>
      <xdr:colOff>38100</xdr:colOff>
      <xdr:row>37</xdr:row>
      <xdr:rowOff>126166</xdr:rowOff>
    </xdr:to>
    <xdr:sp macro="" textlink="">
      <xdr:nvSpPr>
        <xdr:cNvPr id="84" name="楕円 83"/>
        <xdr:cNvSpPr/>
      </xdr:nvSpPr>
      <xdr:spPr>
        <a:xfrm>
          <a:off x="3746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117293</xdr:rowOff>
    </xdr:from>
    <xdr:ext cx="469744" cy="259045"/>
    <xdr:sp macro="" textlink="">
      <xdr:nvSpPr>
        <xdr:cNvPr id="85" name="テキスト ボックス 84"/>
        <xdr:cNvSpPr txBox="1"/>
      </xdr:nvSpPr>
      <xdr:spPr>
        <a:xfrm>
          <a:off x="3562428" y="646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19014</xdr:rowOff>
    </xdr:from>
    <xdr:to>
      <xdr:col>15</xdr:col>
      <xdr:colOff>101600</xdr:colOff>
      <xdr:row>37</xdr:row>
      <xdr:rowOff>120614</xdr:rowOff>
    </xdr:to>
    <xdr:sp macro="" textlink="">
      <xdr:nvSpPr>
        <xdr:cNvPr id="86" name="楕円 85"/>
        <xdr:cNvSpPr/>
      </xdr:nvSpPr>
      <xdr:spPr>
        <a:xfrm>
          <a:off x="2857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111741</xdr:rowOff>
    </xdr:from>
    <xdr:ext cx="469744" cy="259045"/>
    <xdr:sp macro="" textlink="">
      <xdr:nvSpPr>
        <xdr:cNvPr id="87" name="テキスト ボックス 86"/>
        <xdr:cNvSpPr txBox="1"/>
      </xdr:nvSpPr>
      <xdr:spPr>
        <a:xfrm>
          <a:off x="2673428" y="645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17381</xdr:rowOff>
    </xdr:from>
    <xdr:to>
      <xdr:col>10</xdr:col>
      <xdr:colOff>165100</xdr:colOff>
      <xdr:row>37</xdr:row>
      <xdr:rowOff>118981</xdr:rowOff>
    </xdr:to>
    <xdr:sp macro="" textlink="">
      <xdr:nvSpPr>
        <xdr:cNvPr id="88" name="楕円 87"/>
        <xdr:cNvSpPr/>
      </xdr:nvSpPr>
      <xdr:spPr>
        <a:xfrm>
          <a:off x="1968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110108</xdr:rowOff>
    </xdr:from>
    <xdr:ext cx="469744" cy="259045"/>
    <xdr:sp macro="" textlink="">
      <xdr:nvSpPr>
        <xdr:cNvPr id="89" name="テキスト ボックス 88"/>
        <xdr:cNvSpPr txBox="1"/>
      </xdr:nvSpPr>
      <xdr:spPr>
        <a:xfrm>
          <a:off x="1784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91513</xdr:rowOff>
    </xdr:from>
    <xdr:to>
      <xdr:col>6</xdr:col>
      <xdr:colOff>38100</xdr:colOff>
      <xdr:row>37</xdr:row>
      <xdr:rowOff>21663</xdr:rowOff>
    </xdr:to>
    <xdr:sp macro="" textlink="">
      <xdr:nvSpPr>
        <xdr:cNvPr id="90" name="楕円 89"/>
        <xdr:cNvSpPr/>
      </xdr:nvSpPr>
      <xdr:spPr>
        <a:xfrm>
          <a:off x="1079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12790</xdr:rowOff>
    </xdr:from>
    <xdr:ext cx="469744" cy="259045"/>
    <xdr:sp macro="" textlink="">
      <xdr:nvSpPr>
        <xdr:cNvPr id="91" name="テキスト ボックス 90"/>
        <xdr:cNvSpPr txBox="1"/>
      </xdr:nvSpPr>
      <xdr:spPr>
        <a:xfrm>
          <a:off x="895428" y="63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144739</xdr:rowOff>
    </xdr:from>
    <xdr:to>
      <xdr:col>24</xdr:col>
      <xdr:colOff>63500</xdr:colOff>
      <xdr:row>58</xdr:row>
      <xdr:rowOff>131085</xdr:rowOff>
    </xdr:to>
    <xdr:cxnSp macro="">
      <xdr:nvCxnSpPr>
        <xdr:cNvPr id="122" name="直線コネクタ 121"/>
        <xdr:cNvCxnSpPr/>
      </xdr:nvCxnSpPr>
      <xdr:spPr>
        <a:xfrm flipV="1">
          <a:off x="3797300" y="9745939"/>
          <a:ext cx="838200" cy="3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131085</xdr:rowOff>
    </xdr:from>
    <xdr:to>
      <xdr:col>19</xdr:col>
      <xdr:colOff>177800</xdr:colOff>
      <xdr:row>58</xdr:row>
      <xdr:rowOff>140981</xdr:rowOff>
    </xdr:to>
    <xdr:cxnSp macro="">
      <xdr:nvCxnSpPr>
        <xdr:cNvPr id="125" name="直線コネクタ 124"/>
        <xdr:cNvCxnSpPr/>
      </xdr:nvCxnSpPr>
      <xdr:spPr>
        <a:xfrm flipV="1">
          <a:off x="2908300" y="10075185"/>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128979</xdr:rowOff>
    </xdr:from>
    <xdr:to>
      <xdr:col>15</xdr:col>
      <xdr:colOff>50800</xdr:colOff>
      <xdr:row>58</xdr:row>
      <xdr:rowOff>140981</xdr:rowOff>
    </xdr:to>
    <xdr:cxnSp macro="">
      <xdr:nvCxnSpPr>
        <xdr:cNvPr id="128" name="直線コネクタ 127"/>
        <xdr:cNvCxnSpPr/>
      </xdr:nvCxnSpPr>
      <xdr:spPr>
        <a:xfrm>
          <a:off x="2019300" y="1007307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128979</xdr:rowOff>
    </xdr:from>
    <xdr:to>
      <xdr:col>10</xdr:col>
      <xdr:colOff>114300</xdr:colOff>
      <xdr:row>58</xdr:row>
      <xdr:rowOff>130256</xdr:rowOff>
    </xdr:to>
    <xdr:cxnSp macro="">
      <xdr:nvCxnSpPr>
        <xdr:cNvPr id="131" name="直線コネクタ 130"/>
        <xdr:cNvCxnSpPr/>
      </xdr:nvCxnSpPr>
      <xdr:spPr>
        <a:xfrm flipV="1">
          <a:off x="1130300" y="10073079"/>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93939</xdr:rowOff>
    </xdr:from>
    <xdr:to>
      <xdr:col>24</xdr:col>
      <xdr:colOff>114300</xdr:colOff>
      <xdr:row>57</xdr:row>
      <xdr:rowOff>24089</xdr:rowOff>
    </xdr:to>
    <xdr:sp macro="" textlink="">
      <xdr:nvSpPr>
        <xdr:cNvPr id="141" name="楕円 140"/>
        <xdr:cNvSpPr/>
      </xdr:nvSpPr>
      <xdr:spPr>
        <a:xfrm>
          <a:off x="4584700" y="96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8866</xdr:rowOff>
    </xdr:from>
    <xdr:ext cx="599010" cy="259045"/>
    <xdr:sp macro="" textlink="">
      <xdr:nvSpPr>
        <xdr:cNvPr id="142" name="総務費該当値テキスト"/>
        <xdr:cNvSpPr txBox="1"/>
      </xdr:nvSpPr>
      <xdr:spPr>
        <a:xfrm>
          <a:off x="4686300" y="961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80285</xdr:rowOff>
    </xdr:from>
    <xdr:to>
      <xdr:col>20</xdr:col>
      <xdr:colOff>38100</xdr:colOff>
      <xdr:row>59</xdr:row>
      <xdr:rowOff>10435</xdr:rowOff>
    </xdr:to>
    <xdr:sp macro="" textlink="">
      <xdr:nvSpPr>
        <xdr:cNvPr id="143" name="楕円 142"/>
        <xdr:cNvSpPr/>
      </xdr:nvSpPr>
      <xdr:spPr>
        <a:xfrm>
          <a:off x="3746500" y="10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1562</xdr:rowOff>
    </xdr:from>
    <xdr:ext cx="534377" cy="259045"/>
    <xdr:sp macro="" textlink="">
      <xdr:nvSpPr>
        <xdr:cNvPr id="144" name="テキスト ボックス 143"/>
        <xdr:cNvSpPr txBox="1"/>
      </xdr:nvSpPr>
      <xdr:spPr>
        <a:xfrm>
          <a:off x="3530111" y="1011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90181</xdr:rowOff>
    </xdr:from>
    <xdr:to>
      <xdr:col>15</xdr:col>
      <xdr:colOff>101600</xdr:colOff>
      <xdr:row>59</xdr:row>
      <xdr:rowOff>20331</xdr:rowOff>
    </xdr:to>
    <xdr:sp macro="" textlink="">
      <xdr:nvSpPr>
        <xdr:cNvPr id="145" name="楕円 144"/>
        <xdr:cNvSpPr/>
      </xdr:nvSpPr>
      <xdr:spPr>
        <a:xfrm>
          <a:off x="2857500" y="100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11458</xdr:rowOff>
    </xdr:from>
    <xdr:ext cx="534377" cy="259045"/>
    <xdr:sp macro="" textlink="">
      <xdr:nvSpPr>
        <xdr:cNvPr id="146" name="テキスト ボックス 145"/>
        <xdr:cNvSpPr txBox="1"/>
      </xdr:nvSpPr>
      <xdr:spPr>
        <a:xfrm>
          <a:off x="2641111" y="101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78179</xdr:rowOff>
    </xdr:from>
    <xdr:to>
      <xdr:col>10</xdr:col>
      <xdr:colOff>165100</xdr:colOff>
      <xdr:row>59</xdr:row>
      <xdr:rowOff>8329</xdr:rowOff>
    </xdr:to>
    <xdr:sp macro="" textlink="">
      <xdr:nvSpPr>
        <xdr:cNvPr id="147" name="楕円 146"/>
        <xdr:cNvSpPr/>
      </xdr:nvSpPr>
      <xdr:spPr>
        <a:xfrm>
          <a:off x="1968500" y="100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170906</xdr:rowOff>
    </xdr:from>
    <xdr:ext cx="534377" cy="259045"/>
    <xdr:sp macro="" textlink="">
      <xdr:nvSpPr>
        <xdr:cNvPr id="148" name="テキスト ボックス 147"/>
        <xdr:cNvSpPr txBox="1"/>
      </xdr:nvSpPr>
      <xdr:spPr>
        <a:xfrm>
          <a:off x="1752111" y="101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79456</xdr:rowOff>
    </xdr:from>
    <xdr:to>
      <xdr:col>6</xdr:col>
      <xdr:colOff>38100</xdr:colOff>
      <xdr:row>59</xdr:row>
      <xdr:rowOff>9606</xdr:rowOff>
    </xdr:to>
    <xdr:sp macro="" textlink="">
      <xdr:nvSpPr>
        <xdr:cNvPr id="149" name="楕円 148"/>
        <xdr:cNvSpPr/>
      </xdr:nvSpPr>
      <xdr:spPr>
        <a:xfrm>
          <a:off x="1079500" y="100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733</xdr:rowOff>
    </xdr:from>
    <xdr:ext cx="534377" cy="259045"/>
    <xdr:sp macro="" textlink="">
      <xdr:nvSpPr>
        <xdr:cNvPr id="150" name="テキスト ボックス 149"/>
        <xdr:cNvSpPr txBox="1"/>
      </xdr:nvSpPr>
      <xdr:spPr>
        <a:xfrm>
          <a:off x="863111" y="101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56310</xdr:rowOff>
    </xdr:from>
    <xdr:to>
      <xdr:col>24</xdr:col>
      <xdr:colOff>63500</xdr:colOff>
      <xdr:row>78</xdr:row>
      <xdr:rowOff>99467</xdr:rowOff>
    </xdr:to>
    <xdr:cxnSp macro="">
      <xdr:nvCxnSpPr>
        <xdr:cNvPr id="182" name="直線コネクタ 181"/>
        <xdr:cNvCxnSpPr/>
      </xdr:nvCxnSpPr>
      <xdr:spPr>
        <a:xfrm flipV="1">
          <a:off x="3797300" y="13257960"/>
          <a:ext cx="838200" cy="2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82338</xdr:rowOff>
    </xdr:from>
    <xdr:to>
      <xdr:col>19</xdr:col>
      <xdr:colOff>177800</xdr:colOff>
      <xdr:row>78</xdr:row>
      <xdr:rowOff>99467</xdr:rowOff>
    </xdr:to>
    <xdr:cxnSp macro="">
      <xdr:nvCxnSpPr>
        <xdr:cNvPr id="185" name="直線コネクタ 184"/>
        <xdr:cNvCxnSpPr/>
      </xdr:nvCxnSpPr>
      <xdr:spPr>
        <a:xfrm>
          <a:off x="2908300" y="1345543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77815</xdr:rowOff>
    </xdr:from>
    <xdr:to>
      <xdr:col>15</xdr:col>
      <xdr:colOff>50800</xdr:colOff>
      <xdr:row>78</xdr:row>
      <xdr:rowOff>82338</xdr:rowOff>
    </xdr:to>
    <xdr:cxnSp macro="">
      <xdr:nvCxnSpPr>
        <xdr:cNvPr id="188" name="直線コネクタ 187"/>
        <xdr:cNvCxnSpPr/>
      </xdr:nvCxnSpPr>
      <xdr:spPr>
        <a:xfrm>
          <a:off x="2019300" y="13450915"/>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136548</xdr:rowOff>
    </xdr:from>
    <xdr:to>
      <xdr:col>10</xdr:col>
      <xdr:colOff>114300</xdr:colOff>
      <xdr:row>78</xdr:row>
      <xdr:rowOff>77815</xdr:rowOff>
    </xdr:to>
    <xdr:cxnSp macro="">
      <xdr:nvCxnSpPr>
        <xdr:cNvPr id="191" name="直線コネクタ 190"/>
        <xdr:cNvCxnSpPr/>
      </xdr:nvCxnSpPr>
      <xdr:spPr>
        <a:xfrm>
          <a:off x="1130300" y="12823848"/>
          <a:ext cx="889000" cy="6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5510</xdr:rowOff>
    </xdr:from>
    <xdr:to>
      <xdr:col>24</xdr:col>
      <xdr:colOff>114300</xdr:colOff>
      <xdr:row>77</xdr:row>
      <xdr:rowOff>107110</xdr:rowOff>
    </xdr:to>
    <xdr:sp macro="" textlink="">
      <xdr:nvSpPr>
        <xdr:cNvPr id="201" name="楕円 200"/>
        <xdr:cNvSpPr/>
      </xdr:nvSpPr>
      <xdr:spPr>
        <a:xfrm>
          <a:off x="4584700" y="132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155387</xdr:rowOff>
    </xdr:from>
    <xdr:ext cx="599010" cy="259045"/>
    <xdr:sp macro="" textlink="">
      <xdr:nvSpPr>
        <xdr:cNvPr id="202" name="民生費該当値テキスト"/>
        <xdr:cNvSpPr txBox="1"/>
      </xdr:nvSpPr>
      <xdr:spPr>
        <a:xfrm>
          <a:off x="4686300" y="1318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48667</xdr:rowOff>
    </xdr:from>
    <xdr:to>
      <xdr:col>20</xdr:col>
      <xdr:colOff>38100</xdr:colOff>
      <xdr:row>78</xdr:row>
      <xdr:rowOff>150267</xdr:rowOff>
    </xdr:to>
    <xdr:sp macro="" textlink="">
      <xdr:nvSpPr>
        <xdr:cNvPr id="203" name="楕円 202"/>
        <xdr:cNvSpPr/>
      </xdr:nvSpPr>
      <xdr:spPr>
        <a:xfrm>
          <a:off x="3746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141394</xdr:rowOff>
    </xdr:from>
    <xdr:ext cx="599010" cy="259045"/>
    <xdr:sp macro="" textlink="">
      <xdr:nvSpPr>
        <xdr:cNvPr id="204" name="テキスト ボックス 203"/>
        <xdr:cNvSpPr txBox="1"/>
      </xdr:nvSpPr>
      <xdr:spPr>
        <a:xfrm>
          <a:off x="3497795" y="135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31538</xdr:rowOff>
    </xdr:from>
    <xdr:to>
      <xdr:col>15</xdr:col>
      <xdr:colOff>101600</xdr:colOff>
      <xdr:row>78</xdr:row>
      <xdr:rowOff>133138</xdr:rowOff>
    </xdr:to>
    <xdr:sp macro="" textlink="">
      <xdr:nvSpPr>
        <xdr:cNvPr id="205" name="楕円 204"/>
        <xdr:cNvSpPr/>
      </xdr:nvSpPr>
      <xdr:spPr>
        <a:xfrm>
          <a:off x="2857500" y="134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124265</xdr:rowOff>
    </xdr:from>
    <xdr:ext cx="599010" cy="259045"/>
    <xdr:sp macro="" textlink="">
      <xdr:nvSpPr>
        <xdr:cNvPr id="206" name="テキスト ボックス 205"/>
        <xdr:cNvSpPr txBox="1"/>
      </xdr:nvSpPr>
      <xdr:spPr>
        <a:xfrm>
          <a:off x="2608795" y="134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27015</xdr:rowOff>
    </xdr:from>
    <xdr:to>
      <xdr:col>10</xdr:col>
      <xdr:colOff>165100</xdr:colOff>
      <xdr:row>78</xdr:row>
      <xdr:rowOff>128615</xdr:rowOff>
    </xdr:to>
    <xdr:sp macro="" textlink="">
      <xdr:nvSpPr>
        <xdr:cNvPr id="207" name="楕円 206"/>
        <xdr:cNvSpPr/>
      </xdr:nvSpPr>
      <xdr:spPr>
        <a:xfrm>
          <a:off x="1968500" y="134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119742</xdr:rowOff>
    </xdr:from>
    <xdr:ext cx="599010" cy="259045"/>
    <xdr:sp macro="" textlink="">
      <xdr:nvSpPr>
        <xdr:cNvPr id="208" name="テキスト ボックス 207"/>
        <xdr:cNvSpPr txBox="1"/>
      </xdr:nvSpPr>
      <xdr:spPr>
        <a:xfrm>
          <a:off x="1719795" y="134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85748</xdr:rowOff>
    </xdr:from>
    <xdr:to>
      <xdr:col>6</xdr:col>
      <xdr:colOff>38100</xdr:colOff>
      <xdr:row>75</xdr:row>
      <xdr:rowOff>15898</xdr:rowOff>
    </xdr:to>
    <xdr:sp macro="" textlink="">
      <xdr:nvSpPr>
        <xdr:cNvPr id="209" name="楕円 208"/>
        <xdr:cNvSpPr/>
      </xdr:nvSpPr>
      <xdr:spPr>
        <a:xfrm>
          <a:off x="1079500" y="127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32425</xdr:rowOff>
    </xdr:from>
    <xdr:ext cx="599010" cy="259045"/>
    <xdr:sp macro="" textlink="">
      <xdr:nvSpPr>
        <xdr:cNvPr id="210" name="テキスト ボックス 209"/>
        <xdr:cNvSpPr txBox="1"/>
      </xdr:nvSpPr>
      <xdr:spPr>
        <a:xfrm>
          <a:off x="830795" y="1254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169520</xdr:rowOff>
    </xdr:from>
    <xdr:to>
      <xdr:col>24</xdr:col>
      <xdr:colOff>63500</xdr:colOff>
      <xdr:row>98</xdr:row>
      <xdr:rowOff>88861</xdr:rowOff>
    </xdr:to>
    <xdr:cxnSp macro="">
      <xdr:nvCxnSpPr>
        <xdr:cNvPr id="240" name="直線コネクタ 239"/>
        <xdr:cNvCxnSpPr/>
      </xdr:nvCxnSpPr>
      <xdr:spPr>
        <a:xfrm flipV="1">
          <a:off x="3797300" y="16800170"/>
          <a:ext cx="838200" cy="9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88861</xdr:rowOff>
    </xdr:from>
    <xdr:to>
      <xdr:col>19</xdr:col>
      <xdr:colOff>177800</xdr:colOff>
      <xdr:row>98</xdr:row>
      <xdr:rowOff>112140</xdr:rowOff>
    </xdr:to>
    <xdr:cxnSp macro="">
      <xdr:nvCxnSpPr>
        <xdr:cNvPr id="243" name="直線コネクタ 242"/>
        <xdr:cNvCxnSpPr/>
      </xdr:nvCxnSpPr>
      <xdr:spPr>
        <a:xfrm flipV="1">
          <a:off x="2908300" y="1689096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100698</xdr:rowOff>
    </xdr:from>
    <xdr:to>
      <xdr:col>15</xdr:col>
      <xdr:colOff>50800</xdr:colOff>
      <xdr:row>98</xdr:row>
      <xdr:rowOff>112140</xdr:rowOff>
    </xdr:to>
    <xdr:cxnSp macro="">
      <xdr:nvCxnSpPr>
        <xdr:cNvPr id="246" name="直線コネクタ 245"/>
        <xdr:cNvCxnSpPr/>
      </xdr:nvCxnSpPr>
      <xdr:spPr>
        <a:xfrm>
          <a:off x="2019300" y="16902798"/>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53493</xdr:rowOff>
    </xdr:from>
    <xdr:to>
      <xdr:col>10</xdr:col>
      <xdr:colOff>114300</xdr:colOff>
      <xdr:row>98</xdr:row>
      <xdr:rowOff>100698</xdr:rowOff>
    </xdr:to>
    <xdr:cxnSp macro="">
      <xdr:nvCxnSpPr>
        <xdr:cNvPr id="249" name="直線コネクタ 248"/>
        <xdr:cNvCxnSpPr/>
      </xdr:nvCxnSpPr>
      <xdr:spPr>
        <a:xfrm>
          <a:off x="1130300" y="16855593"/>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118720</xdr:rowOff>
    </xdr:from>
    <xdr:to>
      <xdr:col>24</xdr:col>
      <xdr:colOff>114300</xdr:colOff>
      <xdr:row>98</xdr:row>
      <xdr:rowOff>48870</xdr:rowOff>
    </xdr:to>
    <xdr:sp macro="" textlink="">
      <xdr:nvSpPr>
        <xdr:cNvPr id="259" name="楕円 258"/>
        <xdr:cNvSpPr/>
      </xdr:nvSpPr>
      <xdr:spPr>
        <a:xfrm>
          <a:off x="4584700" y="167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97147</xdr:rowOff>
    </xdr:from>
    <xdr:ext cx="534377" cy="259045"/>
    <xdr:sp macro="" textlink="">
      <xdr:nvSpPr>
        <xdr:cNvPr id="260" name="衛生費該当値テキスト"/>
        <xdr:cNvSpPr txBox="1"/>
      </xdr:nvSpPr>
      <xdr:spPr>
        <a:xfrm>
          <a:off x="4686300" y="167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38061</xdr:rowOff>
    </xdr:from>
    <xdr:to>
      <xdr:col>20</xdr:col>
      <xdr:colOff>38100</xdr:colOff>
      <xdr:row>98</xdr:row>
      <xdr:rowOff>139661</xdr:rowOff>
    </xdr:to>
    <xdr:sp macro="" textlink="">
      <xdr:nvSpPr>
        <xdr:cNvPr id="261" name="楕円 260"/>
        <xdr:cNvSpPr/>
      </xdr:nvSpPr>
      <xdr:spPr>
        <a:xfrm>
          <a:off x="3746500" y="168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130788</xdr:rowOff>
    </xdr:from>
    <xdr:ext cx="534377" cy="259045"/>
    <xdr:sp macro="" textlink="">
      <xdr:nvSpPr>
        <xdr:cNvPr id="262" name="テキスト ボックス 261"/>
        <xdr:cNvSpPr txBox="1"/>
      </xdr:nvSpPr>
      <xdr:spPr>
        <a:xfrm>
          <a:off x="3530111" y="169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61340</xdr:rowOff>
    </xdr:from>
    <xdr:to>
      <xdr:col>15</xdr:col>
      <xdr:colOff>101600</xdr:colOff>
      <xdr:row>98</xdr:row>
      <xdr:rowOff>162940</xdr:rowOff>
    </xdr:to>
    <xdr:sp macro="" textlink="">
      <xdr:nvSpPr>
        <xdr:cNvPr id="263" name="楕円 262"/>
        <xdr:cNvSpPr/>
      </xdr:nvSpPr>
      <xdr:spPr>
        <a:xfrm>
          <a:off x="2857500" y="168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154067</xdr:rowOff>
    </xdr:from>
    <xdr:ext cx="534377" cy="259045"/>
    <xdr:sp macro="" textlink="">
      <xdr:nvSpPr>
        <xdr:cNvPr id="264" name="テキスト ボックス 263"/>
        <xdr:cNvSpPr txBox="1"/>
      </xdr:nvSpPr>
      <xdr:spPr>
        <a:xfrm>
          <a:off x="2641111" y="169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49898</xdr:rowOff>
    </xdr:from>
    <xdr:to>
      <xdr:col>10</xdr:col>
      <xdr:colOff>165100</xdr:colOff>
      <xdr:row>98</xdr:row>
      <xdr:rowOff>151498</xdr:rowOff>
    </xdr:to>
    <xdr:sp macro="" textlink="">
      <xdr:nvSpPr>
        <xdr:cNvPr id="265" name="楕円 264"/>
        <xdr:cNvSpPr/>
      </xdr:nvSpPr>
      <xdr:spPr>
        <a:xfrm>
          <a:off x="1968500" y="168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142625</xdr:rowOff>
    </xdr:from>
    <xdr:ext cx="534377" cy="259045"/>
    <xdr:sp macro="" textlink="">
      <xdr:nvSpPr>
        <xdr:cNvPr id="266" name="テキスト ボックス 265"/>
        <xdr:cNvSpPr txBox="1"/>
      </xdr:nvSpPr>
      <xdr:spPr>
        <a:xfrm>
          <a:off x="1752111" y="169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2693</xdr:rowOff>
    </xdr:from>
    <xdr:to>
      <xdr:col>6</xdr:col>
      <xdr:colOff>38100</xdr:colOff>
      <xdr:row>98</xdr:row>
      <xdr:rowOff>104293</xdr:rowOff>
    </xdr:to>
    <xdr:sp macro="" textlink="">
      <xdr:nvSpPr>
        <xdr:cNvPr id="267" name="楕円 266"/>
        <xdr:cNvSpPr/>
      </xdr:nvSpPr>
      <xdr:spPr>
        <a:xfrm>
          <a:off x="1079500" y="168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120820</xdr:rowOff>
    </xdr:from>
    <xdr:ext cx="534377" cy="259045"/>
    <xdr:sp macro="" textlink="">
      <xdr:nvSpPr>
        <xdr:cNvPr id="268" name="テキスト ボックス 267"/>
        <xdr:cNvSpPr txBox="1"/>
      </xdr:nvSpPr>
      <xdr:spPr>
        <a:xfrm>
          <a:off x="863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98323</xdr:rowOff>
    </xdr:from>
    <xdr:to>
      <xdr:col>55</xdr:col>
      <xdr:colOff>0</xdr:colOff>
      <xdr:row>37</xdr:row>
      <xdr:rowOff>98781</xdr:rowOff>
    </xdr:to>
    <xdr:cxnSp macro="">
      <xdr:nvCxnSpPr>
        <xdr:cNvPr id="295" name="直線コネクタ 294"/>
        <xdr:cNvCxnSpPr/>
      </xdr:nvCxnSpPr>
      <xdr:spPr>
        <a:xfrm flipV="1">
          <a:off x="9639300" y="644197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94209</xdr:rowOff>
    </xdr:from>
    <xdr:to>
      <xdr:col>50</xdr:col>
      <xdr:colOff>114300</xdr:colOff>
      <xdr:row>37</xdr:row>
      <xdr:rowOff>98781</xdr:rowOff>
    </xdr:to>
    <xdr:cxnSp macro="">
      <xdr:nvCxnSpPr>
        <xdr:cNvPr id="298" name="直線コネクタ 297"/>
        <xdr:cNvCxnSpPr/>
      </xdr:nvCxnSpPr>
      <xdr:spPr>
        <a:xfrm>
          <a:off x="8750300" y="64378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93066</xdr:rowOff>
    </xdr:from>
    <xdr:to>
      <xdr:col>45</xdr:col>
      <xdr:colOff>177800</xdr:colOff>
      <xdr:row>37</xdr:row>
      <xdr:rowOff>94209</xdr:rowOff>
    </xdr:to>
    <xdr:cxnSp macro="">
      <xdr:nvCxnSpPr>
        <xdr:cNvPr id="301" name="直線コネクタ 300"/>
        <xdr:cNvCxnSpPr/>
      </xdr:nvCxnSpPr>
      <xdr:spPr>
        <a:xfrm>
          <a:off x="7861300" y="64367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93066</xdr:rowOff>
    </xdr:from>
    <xdr:to>
      <xdr:col>41</xdr:col>
      <xdr:colOff>50800</xdr:colOff>
      <xdr:row>37</xdr:row>
      <xdr:rowOff>96038</xdr:rowOff>
    </xdr:to>
    <xdr:cxnSp macro="">
      <xdr:nvCxnSpPr>
        <xdr:cNvPr id="304" name="直線コネクタ 303"/>
        <xdr:cNvCxnSpPr/>
      </xdr:nvCxnSpPr>
      <xdr:spPr>
        <a:xfrm flipV="1">
          <a:off x="6972300" y="64367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47523</xdr:rowOff>
    </xdr:from>
    <xdr:to>
      <xdr:col>55</xdr:col>
      <xdr:colOff>50800</xdr:colOff>
      <xdr:row>37</xdr:row>
      <xdr:rowOff>149123</xdr:rowOff>
    </xdr:to>
    <xdr:sp macro="" textlink="">
      <xdr:nvSpPr>
        <xdr:cNvPr id="314" name="楕円 313"/>
        <xdr:cNvSpPr/>
      </xdr:nvSpPr>
      <xdr:spPr>
        <a:xfrm>
          <a:off x="104267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25950</xdr:rowOff>
    </xdr:from>
    <xdr:ext cx="378565" cy="259045"/>
    <xdr:sp macro="" textlink="">
      <xdr:nvSpPr>
        <xdr:cNvPr id="315" name="労働費該当値テキスト"/>
        <xdr:cNvSpPr txBox="1"/>
      </xdr:nvSpPr>
      <xdr:spPr>
        <a:xfrm>
          <a:off x="10528300" y="63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47981</xdr:rowOff>
    </xdr:from>
    <xdr:to>
      <xdr:col>50</xdr:col>
      <xdr:colOff>165100</xdr:colOff>
      <xdr:row>37</xdr:row>
      <xdr:rowOff>149581</xdr:rowOff>
    </xdr:to>
    <xdr:sp macro="" textlink="">
      <xdr:nvSpPr>
        <xdr:cNvPr id="316" name="楕円 315"/>
        <xdr:cNvSpPr/>
      </xdr:nvSpPr>
      <xdr:spPr>
        <a:xfrm>
          <a:off x="9588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140708</xdr:rowOff>
    </xdr:from>
    <xdr:ext cx="378565" cy="259045"/>
    <xdr:sp macro="" textlink="">
      <xdr:nvSpPr>
        <xdr:cNvPr id="317" name="テキスト ボックス 316"/>
        <xdr:cNvSpPr txBox="1"/>
      </xdr:nvSpPr>
      <xdr:spPr>
        <a:xfrm>
          <a:off x="9450017" y="64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43409</xdr:rowOff>
    </xdr:from>
    <xdr:to>
      <xdr:col>46</xdr:col>
      <xdr:colOff>38100</xdr:colOff>
      <xdr:row>37</xdr:row>
      <xdr:rowOff>145009</xdr:rowOff>
    </xdr:to>
    <xdr:sp macro="" textlink="">
      <xdr:nvSpPr>
        <xdr:cNvPr id="318" name="楕円 317"/>
        <xdr:cNvSpPr/>
      </xdr:nvSpPr>
      <xdr:spPr>
        <a:xfrm>
          <a:off x="8699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136136</xdr:rowOff>
    </xdr:from>
    <xdr:ext cx="378565" cy="259045"/>
    <xdr:sp macro="" textlink="">
      <xdr:nvSpPr>
        <xdr:cNvPr id="319" name="テキスト ボックス 318"/>
        <xdr:cNvSpPr txBox="1"/>
      </xdr:nvSpPr>
      <xdr:spPr>
        <a:xfrm>
          <a:off x="8561017" y="647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42266</xdr:rowOff>
    </xdr:from>
    <xdr:to>
      <xdr:col>41</xdr:col>
      <xdr:colOff>101600</xdr:colOff>
      <xdr:row>37</xdr:row>
      <xdr:rowOff>143866</xdr:rowOff>
    </xdr:to>
    <xdr:sp macro="" textlink="">
      <xdr:nvSpPr>
        <xdr:cNvPr id="320" name="楕円 319"/>
        <xdr:cNvSpPr/>
      </xdr:nvSpPr>
      <xdr:spPr>
        <a:xfrm>
          <a:off x="781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134993</xdr:rowOff>
    </xdr:from>
    <xdr:ext cx="378565" cy="259045"/>
    <xdr:sp macro="" textlink="">
      <xdr:nvSpPr>
        <xdr:cNvPr id="321" name="テキスト ボックス 320"/>
        <xdr:cNvSpPr txBox="1"/>
      </xdr:nvSpPr>
      <xdr:spPr>
        <a:xfrm>
          <a:off x="7672017" y="64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45238</xdr:rowOff>
    </xdr:from>
    <xdr:to>
      <xdr:col>36</xdr:col>
      <xdr:colOff>165100</xdr:colOff>
      <xdr:row>37</xdr:row>
      <xdr:rowOff>146838</xdr:rowOff>
    </xdr:to>
    <xdr:sp macro="" textlink="">
      <xdr:nvSpPr>
        <xdr:cNvPr id="322" name="楕円 321"/>
        <xdr:cNvSpPr/>
      </xdr:nvSpPr>
      <xdr:spPr>
        <a:xfrm>
          <a:off x="6921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137965</xdr:rowOff>
    </xdr:from>
    <xdr:ext cx="378565" cy="259045"/>
    <xdr:sp macro="" textlink="">
      <xdr:nvSpPr>
        <xdr:cNvPr id="323" name="テキスト ボックス 322"/>
        <xdr:cNvSpPr txBox="1"/>
      </xdr:nvSpPr>
      <xdr:spPr>
        <a:xfrm>
          <a:off x="6783017" y="648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72434</xdr:rowOff>
    </xdr:from>
    <xdr:to>
      <xdr:col>55</xdr:col>
      <xdr:colOff>0</xdr:colOff>
      <xdr:row>57</xdr:row>
      <xdr:rowOff>32734</xdr:rowOff>
    </xdr:to>
    <xdr:cxnSp macro="">
      <xdr:nvCxnSpPr>
        <xdr:cNvPr id="352" name="直線コネクタ 351"/>
        <xdr:cNvCxnSpPr/>
      </xdr:nvCxnSpPr>
      <xdr:spPr>
        <a:xfrm>
          <a:off x="9639300" y="9673634"/>
          <a:ext cx="8382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72434</xdr:rowOff>
    </xdr:from>
    <xdr:to>
      <xdr:col>50</xdr:col>
      <xdr:colOff>114300</xdr:colOff>
      <xdr:row>56</xdr:row>
      <xdr:rowOff>116325</xdr:rowOff>
    </xdr:to>
    <xdr:cxnSp macro="">
      <xdr:nvCxnSpPr>
        <xdr:cNvPr id="355" name="直線コネクタ 354"/>
        <xdr:cNvCxnSpPr/>
      </xdr:nvCxnSpPr>
      <xdr:spPr>
        <a:xfrm flipV="1">
          <a:off x="8750300" y="967363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116325</xdr:rowOff>
    </xdr:from>
    <xdr:to>
      <xdr:col>45</xdr:col>
      <xdr:colOff>177800</xdr:colOff>
      <xdr:row>56</xdr:row>
      <xdr:rowOff>133071</xdr:rowOff>
    </xdr:to>
    <xdr:cxnSp macro="">
      <xdr:nvCxnSpPr>
        <xdr:cNvPr id="358" name="直線コネクタ 357"/>
        <xdr:cNvCxnSpPr/>
      </xdr:nvCxnSpPr>
      <xdr:spPr>
        <a:xfrm flipV="1">
          <a:off x="7861300" y="9717525"/>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52680</xdr:rowOff>
    </xdr:from>
    <xdr:to>
      <xdr:col>41</xdr:col>
      <xdr:colOff>50800</xdr:colOff>
      <xdr:row>56</xdr:row>
      <xdr:rowOff>133071</xdr:rowOff>
    </xdr:to>
    <xdr:cxnSp macro="">
      <xdr:nvCxnSpPr>
        <xdr:cNvPr id="361" name="直線コネクタ 360"/>
        <xdr:cNvCxnSpPr/>
      </xdr:nvCxnSpPr>
      <xdr:spPr>
        <a:xfrm>
          <a:off x="6972300" y="965388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153384</xdr:rowOff>
    </xdr:from>
    <xdr:to>
      <xdr:col>55</xdr:col>
      <xdr:colOff>50800</xdr:colOff>
      <xdr:row>57</xdr:row>
      <xdr:rowOff>83534</xdr:rowOff>
    </xdr:to>
    <xdr:sp macro="" textlink="">
      <xdr:nvSpPr>
        <xdr:cNvPr id="371" name="楕円 370"/>
        <xdr:cNvSpPr/>
      </xdr:nvSpPr>
      <xdr:spPr>
        <a:xfrm>
          <a:off x="10426700" y="9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131811</xdr:rowOff>
    </xdr:from>
    <xdr:ext cx="534377" cy="259045"/>
    <xdr:sp macro="" textlink="">
      <xdr:nvSpPr>
        <xdr:cNvPr id="372" name="農林水産業費該当値テキスト"/>
        <xdr:cNvSpPr txBox="1"/>
      </xdr:nvSpPr>
      <xdr:spPr>
        <a:xfrm>
          <a:off x="10528300" y="97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21634</xdr:rowOff>
    </xdr:from>
    <xdr:to>
      <xdr:col>50</xdr:col>
      <xdr:colOff>165100</xdr:colOff>
      <xdr:row>56</xdr:row>
      <xdr:rowOff>123234</xdr:rowOff>
    </xdr:to>
    <xdr:sp macro="" textlink="">
      <xdr:nvSpPr>
        <xdr:cNvPr id="373" name="楕円 372"/>
        <xdr:cNvSpPr/>
      </xdr:nvSpPr>
      <xdr:spPr>
        <a:xfrm>
          <a:off x="9588500" y="9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139761</xdr:rowOff>
    </xdr:from>
    <xdr:ext cx="534377" cy="259045"/>
    <xdr:sp macro="" textlink="">
      <xdr:nvSpPr>
        <xdr:cNvPr id="374" name="テキスト ボックス 373"/>
        <xdr:cNvSpPr txBox="1"/>
      </xdr:nvSpPr>
      <xdr:spPr>
        <a:xfrm>
          <a:off x="9372111" y="93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65525</xdr:rowOff>
    </xdr:from>
    <xdr:to>
      <xdr:col>46</xdr:col>
      <xdr:colOff>38100</xdr:colOff>
      <xdr:row>56</xdr:row>
      <xdr:rowOff>167125</xdr:rowOff>
    </xdr:to>
    <xdr:sp macro="" textlink="">
      <xdr:nvSpPr>
        <xdr:cNvPr id="375" name="楕円 374"/>
        <xdr:cNvSpPr/>
      </xdr:nvSpPr>
      <xdr:spPr>
        <a:xfrm>
          <a:off x="8699500" y="96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12202</xdr:rowOff>
    </xdr:from>
    <xdr:ext cx="534377" cy="259045"/>
    <xdr:sp macro="" textlink="">
      <xdr:nvSpPr>
        <xdr:cNvPr id="376" name="テキスト ボックス 375"/>
        <xdr:cNvSpPr txBox="1"/>
      </xdr:nvSpPr>
      <xdr:spPr>
        <a:xfrm>
          <a:off x="8483111" y="94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82271</xdr:rowOff>
    </xdr:from>
    <xdr:to>
      <xdr:col>41</xdr:col>
      <xdr:colOff>101600</xdr:colOff>
      <xdr:row>57</xdr:row>
      <xdr:rowOff>12421</xdr:rowOff>
    </xdr:to>
    <xdr:sp macro="" textlink="">
      <xdr:nvSpPr>
        <xdr:cNvPr id="377" name="楕円 376"/>
        <xdr:cNvSpPr/>
      </xdr:nvSpPr>
      <xdr:spPr>
        <a:xfrm>
          <a:off x="7810500" y="96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28948</xdr:rowOff>
    </xdr:from>
    <xdr:ext cx="534377" cy="259045"/>
    <xdr:sp macro="" textlink="">
      <xdr:nvSpPr>
        <xdr:cNvPr id="378" name="テキスト ボックス 377"/>
        <xdr:cNvSpPr txBox="1"/>
      </xdr:nvSpPr>
      <xdr:spPr>
        <a:xfrm>
          <a:off x="7594111" y="94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1880</xdr:rowOff>
    </xdr:from>
    <xdr:to>
      <xdr:col>36</xdr:col>
      <xdr:colOff>165100</xdr:colOff>
      <xdr:row>56</xdr:row>
      <xdr:rowOff>103480</xdr:rowOff>
    </xdr:to>
    <xdr:sp macro="" textlink="">
      <xdr:nvSpPr>
        <xdr:cNvPr id="379" name="楕円 378"/>
        <xdr:cNvSpPr/>
      </xdr:nvSpPr>
      <xdr:spPr>
        <a:xfrm>
          <a:off x="6921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120007</xdr:rowOff>
    </xdr:from>
    <xdr:ext cx="534377" cy="259045"/>
    <xdr:sp macro="" textlink="">
      <xdr:nvSpPr>
        <xdr:cNvPr id="380" name="テキスト ボックス 379"/>
        <xdr:cNvSpPr txBox="1"/>
      </xdr:nvSpPr>
      <xdr:spPr>
        <a:xfrm>
          <a:off x="6705111" y="937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85083</xdr:rowOff>
    </xdr:from>
    <xdr:to>
      <xdr:col>55</xdr:col>
      <xdr:colOff>0</xdr:colOff>
      <xdr:row>77</xdr:row>
      <xdr:rowOff>143300</xdr:rowOff>
    </xdr:to>
    <xdr:cxnSp macro="">
      <xdr:nvCxnSpPr>
        <xdr:cNvPr id="409" name="直線コネクタ 408"/>
        <xdr:cNvCxnSpPr/>
      </xdr:nvCxnSpPr>
      <xdr:spPr>
        <a:xfrm flipV="1">
          <a:off x="9639300" y="13286733"/>
          <a:ext cx="8382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143300</xdr:rowOff>
    </xdr:from>
    <xdr:to>
      <xdr:col>50</xdr:col>
      <xdr:colOff>114300</xdr:colOff>
      <xdr:row>77</xdr:row>
      <xdr:rowOff>150310</xdr:rowOff>
    </xdr:to>
    <xdr:cxnSp macro="">
      <xdr:nvCxnSpPr>
        <xdr:cNvPr id="412" name="直線コネクタ 411"/>
        <xdr:cNvCxnSpPr/>
      </xdr:nvCxnSpPr>
      <xdr:spPr>
        <a:xfrm flipV="1">
          <a:off x="8750300" y="1334495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107677</xdr:rowOff>
    </xdr:from>
    <xdr:to>
      <xdr:col>45</xdr:col>
      <xdr:colOff>177800</xdr:colOff>
      <xdr:row>77</xdr:row>
      <xdr:rowOff>150310</xdr:rowOff>
    </xdr:to>
    <xdr:cxnSp macro="">
      <xdr:nvCxnSpPr>
        <xdr:cNvPr id="415" name="直線コネクタ 414"/>
        <xdr:cNvCxnSpPr/>
      </xdr:nvCxnSpPr>
      <xdr:spPr>
        <a:xfrm>
          <a:off x="7861300" y="13309327"/>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96799</xdr:rowOff>
    </xdr:from>
    <xdr:to>
      <xdr:col>41</xdr:col>
      <xdr:colOff>50800</xdr:colOff>
      <xdr:row>77</xdr:row>
      <xdr:rowOff>107677</xdr:rowOff>
    </xdr:to>
    <xdr:cxnSp macro="">
      <xdr:nvCxnSpPr>
        <xdr:cNvPr id="418" name="直線コネクタ 417"/>
        <xdr:cNvCxnSpPr/>
      </xdr:nvCxnSpPr>
      <xdr:spPr>
        <a:xfrm>
          <a:off x="6972300" y="13298449"/>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34283</xdr:rowOff>
    </xdr:from>
    <xdr:to>
      <xdr:col>55</xdr:col>
      <xdr:colOff>50800</xdr:colOff>
      <xdr:row>77</xdr:row>
      <xdr:rowOff>135883</xdr:rowOff>
    </xdr:to>
    <xdr:sp macro="" textlink="">
      <xdr:nvSpPr>
        <xdr:cNvPr id="428" name="楕円 427"/>
        <xdr:cNvSpPr/>
      </xdr:nvSpPr>
      <xdr:spPr>
        <a:xfrm>
          <a:off x="10426700" y="132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12710</xdr:rowOff>
    </xdr:from>
    <xdr:ext cx="534377" cy="259045"/>
    <xdr:sp macro="" textlink="">
      <xdr:nvSpPr>
        <xdr:cNvPr id="429" name="商工費該当値テキスト"/>
        <xdr:cNvSpPr txBox="1"/>
      </xdr:nvSpPr>
      <xdr:spPr>
        <a:xfrm>
          <a:off x="10528300" y="132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92500</xdr:rowOff>
    </xdr:from>
    <xdr:to>
      <xdr:col>50</xdr:col>
      <xdr:colOff>165100</xdr:colOff>
      <xdr:row>78</xdr:row>
      <xdr:rowOff>22650</xdr:rowOff>
    </xdr:to>
    <xdr:sp macro="" textlink="">
      <xdr:nvSpPr>
        <xdr:cNvPr id="430" name="楕円 429"/>
        <xdr:cNvSpPr/>
      </xdr:nvSpPr>
      <xdr:spPr>
        <a:xfrm>
          <a:off x="9588500" y="132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13777</xdr:rowOff>
    </xdr:from>
    <xdr:ext cx="534377" cy="259045"/>
    <xdr:sp macro="" textlink="">
      <xdr:nvSpPr>
        <xdr:cNvPr id="431" name="テキスト ボックス 430"/>
        <xdr:cNvSpPr txBox="1"/>
      </xdr:nvSpPr>
      <xdr:spPr>
        <a:xfrm>
          <a:off x="9372111" y="133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99510</xdr:rowOff>
    </xdr:from>
    <xdr:to>
      <xdr:col>46</xdr:col>
      <xdr:colOff>38100</xdr:colOff>
      <xdr:row>78</xdr:row>
      <xdr:rowOff>29660</xdr:rowOff>
    </xdr:to>
    <xdr:sp macro="" textlink="">
      <xdr:nvSpPr>
        <xdr:cNvPr id="432" name="楕円 431"/>
        <xdr:cNvSpPr/>
      </xdr:nvSpPr>
      <xdr:spPr>
        <a:xfrm>
          <a:off x="8699500" y="133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20787</xdr:rowOff>
    </xdr:from>
    <xdr:ext cx="534377" cy="259045"/>
    <xdr:sp macro="" textlink="">
      <xdr:nvSpPr>
        <xdr:cNvPr id="433" name="テキスト ボックス 432"/>
        <xdr:cNvSpPr txBox="1"/>
      </xdr:nvSpPr>
      <xdr:spPr>
        <a:xfrm>
          <a:off x="8483111" y="133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56877</xdr:rowOff>
    </xdr:from>
    <xdr:to>
      <xdr:col>41</xdr:col>
      <xdr:colOff>101600</xdr:colOff>
      <xdr:row>77</xdr:row>
      <xdr:rowOff>158477</xdr:rowOff>
    </xdr:to>
    <xdr:sp macro="" textlink="">
      <xdr:nvSpPr>
        <xdr:cNvPr id="434" name="楕円 433"/>
        <xdr:cNvSpPr/>
      </xdr:nvSpPr>
      <xdr:spPr>
        <a:xfrm>
          <a:off x="7810500" y="132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149604</xdr:rowOff>
    </xdr:from>
    <xdr:ext cx="534377" cy="259045"/>
    <xdr:sp macro="" textlink="">
      <xdr:nvSpPr>
        <xdr:cNvPr id="435" name="テキスト ボックス 434"/>
        <xdr:cNvSpPr txBox="1"/>
      </xdr:nvSpPr>
      <xdr:spPr>
        <a:xfrm>
          <a:off x="7594111" y="133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45999</xdr:rowOff>
    </xdr:from>
    <xdr:to>
      <xdr:col>36</xdr:col>
      <xdr:colOff>165100</xdr:colOff>
      <xdr:row>77</xdr:row>
      <xdr:rowOff>147599</xdr:rowOff>
    </xdr:to>
    <xdr:sp macro="" textlink="">
      <xdr:nvSpPr>
        <xdr:cNvPr id="436" name="楕円 435"/>
        <xdr:cNvSpPr/>
      </xdr:nvSpPr>
      <xdr:spPr>
        <a:xfrm>
          <a:off x="6921500" y="132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164126</xdr:rowOff>
    </xdr:from>
    <xdr:ext cx="534377" cy="259045"/>
    <xdr:sp macro="" textlink="">
      <xdr:nvSpPr>
        <xdr:cNvPr id="437" name="テキスト ボックス 436"/>
        <xdr:cNvSpPr txBox="1"/>
      </xdr:nvSpPr>
      <xdr:spPr>
        <a:xfrm>
          <a:off x="6705111" y="130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85392</xdr:rowOff>
    </xdr:from>
    <xdr:to>
      <xdr:col>55</xdr:col>
      <xdr:colOff>0</xdr:colOff>
      <xdr:row>99</xdr:row>
      <xdr:rowOff>52549</xdr:rowOff>
    </xdr:to>
    <xdr:cxnSp macro="">
      <xdr:nvCxnSpPr>
        <xdr:cNvPr id="469" name="直線コネクタ 468"/>
        <xdr:cNvCxnSpPr/>
      </xdr:nvCxnSpPr>
      <xdr:spPr>
        <a:xfrm flipV="1">
          <a:off x="9639300" y="16887492"/>
          <a:ext cx="838200" cy="1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19196</xdr:rowOff>
    </xdr:from>
    <xdr:to>
      <xdr:col>50</xdr:col>
      <xdr:colOff>114300</xdr:colOff>
      <xdr:row>99</xdr:row>
      <xdr:rowOff>52549</xdr:rowOff>
    </xdr:to>
    <xdr:cxnSp macro="">
      <xdr:nvCxnSpPr>
        <xdr:cNvPr id="472" name="直線コネクタ 471"/>
        <xdr:cNvCxnSpPr/>
      </xdr:nvCxnSpPr>
      <xdr:spPr>
        <a:xfrm>
          <a:off x="8750300" y="16992746"/>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8004</xdr:rowOff>
    </xdr:from>
    <xdr:to>
      <xdr:col>45</xdr:col>
      <xdr:colOff>177800</xdr:colOff>
      <xdr:row>99</xdr:row>
      <xdr:rowOff>19196</xdr:rowOff>
    </xdr:to>
    <xdr:cxnSp macro="">
      <xdr:nvCxnSpPr>
        <xdr:cNvPr id="475" name="直線コネクタ 474"/>
        <xdr:cNvCxnSpPr/>
      </xdr:nvCxnSpPr>
      <xdr:spPr>
        <a:xfrm>
          <a:off x="7861300" y="16981554"/>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8004</xdr:rowOff>
    </xdr:from>
    <xdr:to>
      <xdr:col>41</xdr:col>
      <xdr:colOff>50800</xdr:colOff>
      <xdr:row>99</xdr:row>
      <xdr:rowOff>62193</xdr:rowOff>
    </xdr:to>
    <xdr:cxnSp macro="">
      <xdr:nvCxnSpPr>
        <xdr:cNvPr id="478" name="直線コネクタ 477"/>
        <xdr:cNvCxnSpPr/>
      </xdr:nvCxnSpPr>
      <xdr:spPr>
        <a:xfrm flipV="1">
          <a:off x="6972300" y="16981554"/>
          <a:ext cx="889000" cy="5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34592</xdr:rowOff>
    </xdr:from>
    <xdr:to>
      <xdr:col>55</xdr:col>
      <xdr:colOff>50800</xdr:colOff>
      <xdr:row>98</xdr:row>
      <xdr:rowOff>136192</xdr:rowOff>
    </xdr:to>
    <xdr:sp macro="" textlink="">
      <xdr:nvSpPr>
        <xdr:cNvPr id="488" name="楕円 487"/>
        <xdr:cNvSpPr/>
      </xdr:nvSpPr>
      <xdr:spPr>
        <a:xfrm>
          <a:off x="104267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13019</xdr:rowOff>
    </xdr:from>
    <xdr:ext cx="534377" cy="259045"/>
    <xdr:sp macro="" textlink="">
      <xdr:nvSpPr>
        <xdr:cNvPr id="489" name="土木費該当値テキスト"/>
        <xdr:cNvSpPr txBox="1"/>
      </xdr:nvSpPr>
      <xdr:spPr>
        <a:xfrm>
          <a:off x="10528300" y="1681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1749</xdr:rowOff>
    </xdr:from>
    <xdr:to>
      <xdr:col>50</xdr:col>
      <xdr:colOff>165100</xdr:colOff>
      <xdr:row>99</xdr:row>
      <xdr:rowOff>103349</xdr:rowOff>
    </xdr:to>
    <xdr:sp macro="" textlink="">
      <xdr:nvSpPr>
        <xdr:cNvPr id="490" name="楕円 489"/>
        <xdr:cNvSpPr/>
      </xdr:nvSpPr>
      <xdr:spPr>
        <a:xfrm>
          <a:off x="9588500" y="169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94476</xdr:rowOff>
    </xdr:from>
    <xdr:ext cx="534377" cy="259045"/>
    <xdr:sp macro="" textlink="">
      <xdr:nvSpPr>
        <xdr:cNvPr id="491" name="テキスト ボックス 490"/>
        <xdr:cNvSpPr txBox="1"/>
      </xdr:nvSpPr>
      <xdr:spPr>
        <a:xfrm>
          <a:off x="9372111" y="170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139846</xdr:rowOff>
    </xdr:from>
    <xdr:to>
      <xdr:col>46</xdr:col>
      <xdr:colOff>38100</xdr:colOff>
      <xdr:row>99</xdr:row>
      <xdr:rowOff>69996</xdr:rowOff>
    </xdr:to>
    <xdr:sp macro="" textlink="">
      <xdr:nvSpPr>
        <xdr:cNvPr id="492" name="楕円 491"/>
        <xdr:cNvSpPr/>
      </xdr:nvSpPr>
      <xdr:spPr>
        <a:xfrm>
          <a:off x="8699500" y="169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61123</xdr:rowOff>
    </xdr:from>
    <xdr:ext cx="534377" cy="259045"/>
    <xdr:sp macro="" textlink="">
      <xdr:nvSpPr>
        <xdr:cNvPr id="493" name="テキスト ボックス 492"/>
        <xdr:cNvSpPr txBox="1"/>
      </xdr:nvSpPr>
      <xdr:spPr>
        <a:xfrm>
          <a:off x="8483111" y="170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128654</xdr:rowOff>
    </xdr:from>
    <xdr:to>
      <xdr:col>41</xdr:col>
      <xdr:colOff>101600</xdr:colOff>
      <xdr:row>99</xdr:row>
      <xdr:rowOff>58804</xdr:rowOff>
    </xdr:to>
    <xdr:sp macro="" textlink="">
      <xdr:nvSpPr>
        <xdr:cNvPr id="494" name="楕円 493"/>
        <xdr:cNvSpPr/>
      </xdr:nvSpPr>
      <xdr:spPr>
        <a:xfrm>
          <a:off x="7810500" y="169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49931</xdr:rowOff>
    </xdr:from>
    <xdr:ext cx="534377" cy="259045"/>
    <xdr:sp macro="" textlink="">
      <xdr:nvSpPr>
        <xdr:cNvPr id="495" name="テキスト ボックス 494"/>
        <xdr:cNvSpPr txBox="1"/>
      </xdr:nvSpPr>
      <xdr:spPr>
        <a:xfrm>
          <a:off x="7594111" y="170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11393</xdr:rowOff>
    </xdr:from>
    <xdr:to>
      <xdr:col>36</xdr:col>
      <xdr:colOff>165100</xdr:colOff>
      <xdr:row>99</xdr:row>
      <xdr:rowOff>112993</xdr:rowOff>
    </xdr:to>
    <xdr:sp macro="" textlink="">
      <xdr:nvSpPr>
        <xdr:cNvPr id="496" name="楕円 495"/>
        <xdr:cNvSpPr/>
      </xdr:nvSpPr>
      <xdr:spPr>
        <a:xfrm>
          <a:off x="6921500" y="169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104120</xdr:rowOff>
    </xdr:from>
    <xdr:ext cx="534377" cy="259045"/>
    <xdr:sp macro="" textlink="">
      <xdr:nvSpPr>
        <xdr:cNvPr id="497" name="テキスト ボックス 496"/>
        <xdr:cNvSpPr txBox="1"/>
      </xdr:nvSpPr>
      <xdr:spPr>
        <a:xfrm>
          <a:off x="6705111" y="170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164274</xdr:rowOff>
    </xdr:from>
    <xdr:to>
      <xdr:col>85</xdr:col>
      <xdr:colOff>127000</xdr:colOff>
      <xdr:row>38</xdr:row>
      <xdr:rowOff>19800</xdr:rowOff>
    </xdr:to>
    <xdr:cxnSp macro="">
      <xdr:nvCxnSpPr>
        <xdr:cNvPr id="527" name="直線コネクタ 526"/>
        <xdr:cNvCxnSpPr/>
      </xdr:nvCxnSpPr>
      <xdr:spPr>
        <a:xfrm flipV="1">
          <a:off x="15481300" y="6507924"/>
          <a:ext cx="8382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166103</xdr:rowOff>
    </xdr:from>
    <xdr:to>
      <xdr:col>81</xdr:col>
      <xdr:colOff>50800</xdr:colOff>
      <xdr:row>38</xdr:row>
      <xdr:rowOff>19800</xdr:rowOff>
    </xdr:to>
    <xdr:cxnSp macro="">
      <xdr:nvCxnSpPr>
        <xdr:cNvPr id="530" name="直線コネクタ 529"/>
        <xdr:cNvCxnSpPr/>
      </xdr:nvCxnSpPr>
      <xdr:spPr>
        <a:xfrm>
          <a:off x="14592300" y="6509753"/>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166103</xdr:rowOff>
    </xdr:from>
    <xdr:to>
      <xdr:col>76</xdr:col>
      <xdr:colOff>114300</xdr:colOff>
      <xdr:row>38</xdr:row>
      <xdr:rowOff>22352</xdr:rowOff>
    </xdr:to>
    <xdr:cxnSp macro="">
      <xdr:nvCxnSpPr>
        <xdr:cNvPr id="533" name="直線コネクタ 532"/>
        <xdr:cNvCxnSpPr/>
      </xdr:nvCxnSpPr>
      <xdr:spPr>
        <a:xfrm flipV="1">
          <a:off x="13703300" y="6509753"/>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12636</xdr:rowOff>
    </xdr:from>
    <xdr:to>
      <xdr:col>71</xdr:col>
      <xdr:colOff>177800</xdr:colOff>
      <xdr:row>38</xdr:row>
      <xdr:rowOff>22352</xdr:rowOff>
    </xdr:to>
    <xdr:cxnSp macro="">
      <xdr:nvCxnSpPr>
        <xdr:cNvPr id="536" name="直線コネクタ 535"/>
        <xdr:cNvCxnSpPr/>
      </xdr:nvCxnSpPr>
      <xdr:spPr>
        <a:xfrm>
          <a:off x="12814300" y="652773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113474</xdr:rowOff>
    </xdr:from>
    <xdr:to>
      <xdr:col>85</xdr:col>
      <xdr:colOff>177800</xdr:colOff>
      <xdr:row>38</xdr:row>
      <xdr:rowOff>43624</xdr:rowOff>
    </xdr:to>
    <xdr:sp macro="" textlink="">
      <xdr:nvSpPr>
        <xdr:cNvPr id="546" name="楕円 545"/>
        <xdr:cNvSpPr/>
      </xdr:nvSpPr>
      <xdr:spPr>
        <a:xfrm>
          <a:off x="162687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91901</xdr:rowOff>
    </xdr:from>
    <xdr:ext cx="534377" cy="259045"/>
    <xdr:sp macro="" textlink="">
      <xdr:nvSpPr>
        <xdr:cNvPr id="547" name="消防費該当値テキスト"/>
        <xdr:cNvSpPr txBox="1"/>
      </xdr:nvSpPr>
      <xdr:spPr>
        <a:xfrm>
          <a:off x="16370300" y="643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140449</xdr:rowOff>
    </xdr:from>
    <xdr:to>
      <xdr:col>81</xdr:col>
      <xdr:colOff>101600</xdr:colOff>
      <xdr:row>38</xdr:row>
      <xdr:rowOff>70599</xdr:rowOff>
    </xdr:to>
    <xdr:sp macro="" textlink="">
      <xdr:nvSpPr>
        <xdr:cNvPr id="548" name="楕円 547"/>
        <xdr:cNvSpPr/>
      </xdr:nvSpPr>
      <xdr:spPr>
        <a:xfrm>
          <a:off x="15430500" y="64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61727</xdr:rowOff>
    </xdr:from>
    <xdr:ext cx="534377" cy="259045"/>
    <xdr:sp macro="" textlink="">
      <xdr:nvSpPr>
        <xdr:cNvPr id="549" name="テキスト ボックス 548"/>
        <xdr:cNvSpPr txBox="1"/>
      </xdr:nvSpPr>
      <xdr:spPr>
        <a:xfrm>
          <a:off x="15214111" y="65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115303</xdr:rowOff>
    </xdr:from>
    <xdr:to>
      <xdr:col>76</xdr:col>
      <xdr:colOff>165100</xdr:colOff>
      <xdr:row>38</xdr:row>
      <xdr:rowOff>45453</xdr:rowOff>
    </xdr:to>
    <xdr:sp macro="" textlink="">
      <xdr:nvSpPr>
        <xdr:cNvPr id="550" name="楕円 549"/>
        <xdr:cNvSpPr/>
      </xdr:nvSpPr>
      <xdr:spPr>
        <a:xfrm>
          <a:off x="145415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36580</xdr:rowOff>
    </xdr:from>
    <xdr:ext cx="534377" cy="259045"/>
    <xdr:sp macro="" textlink="">
      <xdr:nvSpPr>
        <xdr:cNvPr id="551" name="テキスト ボックス 550"/>
        <xdr:cNvSpPr txBox="1"/>
      </xdr:nvSpPr>
      <xdr:spPr>
        <a:xfrm>
          <a:off x="14325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143002</xdr:rowOff>
    </xdr:from>
    <xdr:to>
      <xdr:col>72</xdr:col>
      <xdr:colOff>38100</xdr:colOff>
      <xdr:row>38</xdr:row>
      <xdr:rowOff>73152</xdr:rowOff>
    </xdr:to>
    <xdr:sp macro="" textlink="">
      <xdr:nvSpPr>
        <xdr:cNvPr id="552" name="楕円 551"/>
        <xdr:cNvSpPr/>
      </xdr:nvSpPr>
      <xdr:spPr>
        <a:xfrm>
          <a:off x="13652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64279</xdr:rowOff>
    </xdr:from>
    <xdr:ext cx="534377" cy="259045"/>
    <xdr:sp macro="" textlink="">
      <xdr:nvSpPr>
        <xdr:cNvPr id="553" name="テキスト ボックス 552"/>
        <xdr:cNvSpPr txBox="1"/>
      </xdr:nvSpPr>
      <xdr:spPr>
        <a:xfrm>
          <a:off x="13436111" y="65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133286</xdr:rowOff>
    </xdr:from>
    <xdr:to>
      <xdr:col>67</xdr:col>
      <xdr:colOff>101600</xdr:colOff>
      <xdr:row>38</xdr:row>
      <xdr:rowOff>63436</xdr:rowOff>
    </xdr:to>
    <xdr:sp macro="" textlink="">
      <xdr:nvSpPr>
        <xdr:cNvPr id="554" name="楕円 553"/>
        <xdr:cNvSpPr/>
      </xdr:nvSpPr>
      <xdr:spPr>
        <a:xfrm>
          <a:off x="127635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54563</xdr:rowOff>
    </xdr:from>
    <xdr:ext cx="534377" cy="259045"/>
    <xdr:sp macro="" textlink="">
      <xdr:nvSpPr>
        <xdr:cNvPr id="555" name="テキスト ボックス 554"/>
        <xdr:cNvSpPr txBox="1"/>
      </xdr:nvSpPr>
      <xdr:spPr>
        <a:xfrm>
          <a:off x="12547111" y="656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114913</xdr:rowOff>
    </xdr:from>
    <xdr:to>
      <xdr:col>85</xdr:col>
      <xdr:colOff>127000</xdr:colOff>
      <xdr:row>57</xdr:row>
      <xdr:rowOff>164574</xdr:rowOff>
    </xdr:to>
    <xdr:cxnSp macro="">
      <xdr:nvCxnSpPr>
        <xdr:cNvPr id="587" name="直線コネクタ 586"/>
        <xdr:cNvCxnSpPr/>
      </xdr:nvCxnSpPr>
      <xdr:spPr>
        <a:xfrm flipV="1">
          <a:off x="15481300" y="9716113"/>
          <a:ext cx="838200" cy="2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57883</xdr:rowOff>
    </xdr:from>
    <xdr:to>
      <xdr:col>81</xdr:col>
      <xdr:colOff>50800</xdr:colOff>
      <xdr:row>57</xdr:row>
      <xdr:rowOff>164574</xdr:rowOff>
    </xdr:to>
    <xdr:cxnSp macro="">
      <xdr:nvCxnSpPr>
        <xdr:cNvPr id="590" name="直線コネクタ 589"/>
        <xdr:cNvCxnSpPr/>
      </xdr:nvCxnSpPr>
      <xdr:spPr>
        <a:xfrm>
          <a:off x="14592300" y="9830533"/>
          <a:ext cx="8890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57883</xdr:rowOff>
    </xdr:from>
    <xdr:to>
      <xdr:col>76</xdr:col>
      <xdr:colOff>114300</xdr:colOff>
      <xdr:row>57</xdr:row>
      <xdr:rowOff>152393</xdr:rowOff>
    </xdr:to>
    <xdr:cxnSp macro="">
      <xdr:nvCxnSpPr>
        <xdr:cNvPr id="593" name="直線コネクタ 592"/>
        <xdr:cNvCxnSpPr/>
      </xdr:nvCxnSpPr>
      <xdr:spPr>
        <a:xfrm flipV="1">
          <a:off x="13703300" y="9830533"/>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152393</xdr:rowOff>
    </xdr:from>
    <xdr:to>
      <xdr:col>71</xdr:col>
      <xdr:colOff>177800</xdr:colOff>
      <xdr:row>58</xdr:row>
      <xdr:rowOff>122044</xdr:rowOff>
    </xdr:to>
    <xdr:cxnSp macro="">
      <xdr:nvCxnSpPr>
        <xdr:cNvPr id="596" name="直線コネクタ 595"/>
        <xdr:cNvCxnSpPr/>
      </xdr:nvCxnSpPr>
      <xdr:spPr>
        <a:xfrm flipV="1">
          <a:off x="12814300" y="9925043"/>
          <a:ext cx="889000" cy="1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64113</xdr:rowOff>
    </xdr:from>
    <xdr:to>
      <xdr:col>85</xdr:col>
      <xdr:colOff>177800</xdr:colOff>
      <xdr:row>56</xdr:row>
      <xdr:rowOff>165713</xdr:rowOff>
    </xdr:to>
    <xdr:sp macro="" textlink="">
      <xdr:nvSpPr>
        <xdr:cNvPr id="606" name="楕円 605"/>
        <xdr:cNvSpPr/>
      </xdr:nvSpPr>
      <xdr:spPr>
        <a:xfrm>
          <a:off x="162687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86990</xdr:rowOff>
    </xdr:from>
    <xdr:ext cx="534377" cy="259045"/>
    <xdr:sp macro="" textlink="">
      <xdr:nvSpPr>
        <xdr:cNvPr id="607" name="教育費該当値テキスト"/>
        <xdr:cNvSpPr txBox="1"/>
      </xdr:nvSpPr>
      <xdr:spPr>
        <a:xfrm>
          <a:off x="16370300" y="95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113774</xdr:rowOff>
    </xdr:from>
    <xdr:to>
      <xdr:col>81</xdr:col>
      <xdr:colOff>101600</xdr:colOff>
      <xdr:row>58</xdr:row>
      <xdr:rowOff>43924</xdr:rowOff>
    </xdr:to>
    <xdr:sp macro="" textlink="">
      <xdr:nvSpPr>
        <xdr:cNvPr id="608" name="楕円 607"/>
        <xdr:cNvSpPr/>
      </xdr:nvSpPr>
      <xdr:spPr>
        <a:xfrm>
          <a:off x="15430500" y="9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35051</xdr:rowOff>
    </xdr:from>
    <xdr:ext cx="534377" cy="259045"/>
    <xdr:sp macro="" textlink="">
      <xdr:nvSpPr>
        <xdr:cNvPr id="609" name="テキスト ボックス 608"/>
        <xdr:cNvSpPr txBox="1"/>
      </xdr:nvSpPr>
      <xdr:spPr>
        <a:xfrm>
          <a:off x="15214111" y="99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7083</xdr:rowOff>
    </xdr:from>
    <xdr:to>
      <xdr:col>76</xdr:col>
      <xdr:colOff>165100</xdr:colOff>
      <xdr:row>57</xdr:row>
      <xdr:rowOff>108683</xdr:rowOff>
    </xdr:to>
    <xdr:sp macro="" textlink="">
      <xdr:nvSpPr>
        <xdr:cNvPr id="610" name="楕円 609"/>
        <xdr:cNvSpPr/>
      </xdr:nvSpPr>
      <xdr:spPr>
        <a:xfrm>
          <a:off x="14541500" y="97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125210</xdr:rowOff>
    </xdr:from>
    <xdr:ext cx="534377" cy="259045"/>
    <xdr:sp macro="" textlink="">
      <xdr:nvSpPr>
        <xdr:cNvPr id="611" name="テキスト ボックス 610"/>
        <xdr:cNvSpPr txBox="1"/>
      </xdr:nvSpPr>
      <xdr:spPr>
        <a:xfrm>
          <a:off x="14325111" y="95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101593</xdr:rowOff>
    </xdr:from>
    <xdr:to>
      <xdr:col>72</xdr:col>
      <xdr:colOff>38100</xdr:colOff>
      <xdr:row>58</xdr:row>
      <xdr:rowOff>31743</xdr:rowOff>
    </xdr:to>
    <xdr:sp macro="" textlink="">
      <xdr:nvSpPr>
        <xdr:cNvPr id="612" name="楕円 611"/>
        <xdr:cNvSpPr/>
      </xdr:nvSpPr>
      <xdr:spPr>
        <a:xfrm>
          <a:off x="13652500" y="98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48270</xdr:rowOff>
    </xdr:from>
    <xdr:ext cx="534377" cy="259045"/>
    <xdr:sp macro="" textlink="">
      <xdr:nvSpPr>
        <xdr:cNvPr id="613" name="テキスト ボックス 612"/>
        <xdr:cNvSpPr txBox="1"/>
      </xdr:nvSpPr>
      <xdr:spPr>
        <a:xfrm>
          <a:off x="13436111" y="9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71244</xdr:rowOff>
    </xdr:from>
    <xdr:to>
      <xdr:col>67</xdr:col>
      <xdr:colOff>101600</xdr:colOff>
      <xdr:row>59</xdr:row>
      <xdr:rowOff>1394</xdr:rowOff>
    </xdr:to>
    <xdr:sp macro="" textlink="">
      <xdr:nvSpPr>
        <xdr:cNvPr id="614" name="楕円 613"/>
        <xdr:cNvSpPr/>
      </xdr:nvSpPr>
      <xdr:spPr>
        <a:xfrm>
          <a:off x="12763500" y="100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163971</xdr:rowOff>
    </xdr:from>
    <xdr:ext cx="534377" cy="259045"/>
    <xdr:sp macro="" textlink="">
      <xdr:nvSpPr>
        <xdr:cNvPr id="615" name="テキスト ボックス 614"/>
        <xdr:cNvSpPr txBox="1"/>
      </xdr:nvSpPr>
      <xdr:spPr>
        <a:xfrm>
          <a:off x="12547111" y="101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33592</xdr:rowOff>
    </xdr:from>
    <xdr:to>
      <xdr:col>85</xdr:col>
      <xdr:colOff>127000</xdr:colOff>
      <xdr:row>79</xdr:row>
      <xdr:rowOff>37116</xdr:rowOff>
    </xdr:to>
    <xdr:cxnSp macro="">
      <xdr:nvCxnSpPr>
        <xdr:cNvPr id="644" name="直線コネクタ 643"/>
        <xdr:cNvCxnSpPr/>
      </xdr:nvCxnSpPr>
      <xdr:spPr>
        <a:xfrm>
          <a:off x="15481300" y="13578142"/>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29096</xdr:rowOff>
    </xdr:from>
    <xdr:to>
      <xdr:col>81</xdr:col>
      <xdr:colOff>50800</xdr:colOff>
      <xdr:row>79</xdr:row>
      <xdr:rowOff>33592</xdr:rowOff>
    </xdr:to>
    <xdr:cxnSp macro="">
      <xdr:nvCxnSpPr>
        <xdr:cNvPr id="647" name="直線コネクタ 646"/>
        <xdr:cNvCxnSpPr/>
      </xdr:nvCxnSpPr>
      <xdr:spPr>
        <a:xfrm>
          <a:off x="14592300" y="1357364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29096</xdr:rowOff>
    </xdr:from>
    <xdr:to>
      <xdr:col>76</xdr:col>
      <xdr:colOff>114300</xdr:colOff>
      <xdr:row>79</xdr:row>
      <xdr:rowOff>39269</xdr:rowOff>
    </xdr:to>
    <xdr:cxnSp macro="">
      <xdr:nvCxnSpPr>
        <xdr:cNvPr id="650" name="直線コネクタ 649"/>
        <xdr:cNvCxnSpPr/>
      </xdr:nvCxnSpPr>
      <xdr:spPr>
        <a:xfrm flipV="1">
          <a:off x="13703300" y="13573646"/>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39269</xdr:rowOff>
    </xdr:from>
    <xdr:to>
      <xdr:col>71</xdr:col>
      <xdr:colOff>177800</xdr:colOff>
      <xdr:row>79</xdr:row>
      <xdr:rowOff>44089</xdr:rowOff>
    </xdr:to>
    <xdr:cxnSp macro="">
      <xdr:nvCxnSpPr>
        <xdr:cNvPr id="653" name="直線コネクタ 652"/>
        <xdr:cNvCxnSpPr/>
      </xdr:nvCxnSpPr>
      <xdr:spPr>
        <a:xfrm flipV="1">
          <a:off x="12814300" y="1358381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157766</xdr:rowOff>
    </xdr:from>
    <xdr:to>
      <xdr:col>85</xdr:col>
      <xdr:colOff>177800</xdr:colOff>
      <xdr:row>79</xdr:row>
      <xdr:rowOff>87916</xdr:rowOff>
    </xdr:to>
    <xdr:sp macro="" textlink="">
      <xdr:nvSpPr>
        <xdr:cNvPr id="663" name="楕円 662"/>
        <xdr:cNvSpPr/>
      </xdr:nvSpPr>
      <xdr:spPr>
        <a:xfrm>
          <a:off x="16268700" y="135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72693</xdr:rowOff>
    </xdr:from>
    <xdr:ext cx="378565" cy="259045"/>
    <xdr:sp macro="" textlink="">
      <xdr:nvSpPr>
        <xdr:cNvPr id="664" name="災害復旧費該当値テキスト"/>
        <xdr:cNvSpPr txBox="1"/>
      </xdr:nvSpPr>
      <xdr:spPr>
        <a:xfrm>
          <a:off x="16370300" y="1344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154242</xdr:rowOff>
    </xdr:from>
    <xdr:to>
      <xdr:col>81</xdr:col>
      <xdr:colOff>101600</xdr:colOff>
      <xdr:row>79</xdr:row>
      <xdr:rowOff>84392</xdr:rowOff>
    </xdr:to>
    <xdr:sp macro="" textlink="">
      <xdr:nvSpPr>
        <xdr:cNvPr id="665" name="楕円 664"/>
        <xdr:cNvSpPr/>
      </xdr:nvSpPr>
      <xdr:spPr>
        <a:xfrm>
          <a:off x="15430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75519</xdr:rowOff>
    </xdr:from>
    <xdr:ext cx="378565" cy="259045"/>
    <xdr:sp macro="" textlink="">
      <xdr:nvSpPr>
        <xdr:cNvPr id="666" name="テキスト ボックス 665"/>
        <xdr:cNvSpPr txBox="1"/>
      </xdr:nvSpPr>
      <xdr:spPr>
        <a:xfrm>
          <a:off x="15292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149746</xdr:rowOff>
    </xdr:from>
    <xdr:to>
      <xdr:col>76</xdr:col>
      <xdr:colOff>165100</xdr:colOff>
      <xdr:row>79</xdr:row>
      <xdr:rowOff>79896</xdr:rowOff>
    </xdr:to>
    <xdr:sp macro="" textlink="">
      <xdr:nvSpPr>
        <xdr:cNvPr id="667" name="楕円 666"/>
        <xdr:cNvSpPr/>
      </xdr:nvSpPr>
      <xdr:spPr>
        <a:xfrm>
          <a:off x="14541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71023</xdr:rowOff>
    </xdr:from>
    <xdr:ext cx="378565" cy="259045"/>
    <xdr:sp macro="" textlink="">
      <xdr:nvSpPr>
        <xdr:cNvPr id="668" name="テキスト ボックス 667"/>
        <xdr:cNvSpPr txBox="1"/>
      </xdr:nvSpPr>
      <xdr:spPr>
        <a:xfrm>
          <a:off x="14403017" y="1361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159919</xdr:rowOff>
    </xdr:from>
    <xdr:to>
      <xdr:col>72</xdr:col>
      <xdr:colOff>38100</xdr:colOff>
      <xdr:row>79</xdr:row>
      <xdr:rowOff>90069</xdr:rowOff>
    </xdr:to>
    <xdr:sp macro="" textlink="">
      <xdr:nvSpPr>
        <xdr:cNvPr id="669" name="楕円 668"/>
        <xdr:cNvSpPr/>
      </xdr:nvSpPr>
      <xdr:spPr>
        <a:xfrm>
          <a:off x="13652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81196</xdr:rowOff>
    </xdr:from>
    <xdr:ext cx="378565" cy="259045"/>
    <xdr:sp macro="" textlink="">
      <xdr:nvSpPr>
        <xdr:cNvPr id="670" name="テキスト ボックス 669"/>
        <xdr:cNvSpPr txBox="1"/>
      </xdr:nvSpPr>
      <xdr:spPr>
        <a:xfrm>
          <a:off x="13514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164739</xdr:rowOff>
    </xdr:from>
    <xdr:to>
      <xdr:col>67</xdr:col>
      <xdr:colOff>101600</xdr:colOff>
      <xdr:row>79</xdr:row>
      <xdr:rowOff>94889</xdr:rowOff>
    </xdr:to>
    <xdr:sp macro="" textlink="">
      <xdr:nvSpPr>
        <xdr:cNvPr id="671" name="楕円 670"/>
        <xdr:cNvSpPr/>
      </xdr:nvSpPr>
      <xdr:spPr>
        <a:xfrm>
          <a:off x="12763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86016</xdr:rowOff>
    </xdr:from>
    <xdr:ext cx="313932" cy="259045"/>
    <xdr:sp macro="" textlink="">
      <xdr:nvSpPr>
        <xdr:cNvPr id="672" name="テキスト ボックス 671"/>
        <xdr:cNvSpPr txBox="1"/>
      </xdr:nvSpPr>
      <xdr:spPr>
        <a:xfrm>
          <a:off x="12657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96624</xdr:rowOff>
    </xdr:from>
    <xdr:to>
      <xdr:col>85</xdr:col>
      <xdr:colOff>127000</xdr:colOff>
      <xdr:row>96</xdr:row>
      <xdr:rowOff>118928</xdr:rowOff>
    </xdr:to>
    <xdr:cxnSp macro="">
      <xdr:nvCxnSpPr>
        <xdr:cNvPr id="701" name="直線コネクタ 700"/>
        <xdr:cNvCxnSpPr/>
      </xdr:nvCxnSpPr>
      <xdr:spPr>
        <a:xfrm flipV="1">
          <a:off x="15481300" y="16555824"/>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118928</xdr:rowOff>
    </xdr:from>
    <xdr:to>
      <xdr:col>81</xdr:col>
      <xdr:colOff>50800</xdr:colOff>
      <xdr:row>96</xdr:row>
      <xdr:rowOff>127271</xdr:rowOff>
    </xdr:to>
    <xdr:cxnSp macro="">
      <xdr:nvCxnSpPr>
        <xdr:cNvPr id="704" name="直線コネクタ 703"/>
        <xdr:cNvCxnSpPr/>
      </xdr:nvCxnSpPr>
      <xdr:spPr>
        <a:xfrm flipV="1">
          <a:off x="14592300" y="16578128"/>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127271</xdr:rowOff>
    </xdr:from>
    <xdr:to>
      <xdr:col>76</xdr:col>
      <xdr:colOff>114300</xdr:colOff>
      <xdr:row>96</xdr:row>
      <xdr:rowOff>144607</xdr:rowOff>
    </xdr:to>
    <xdr:cxnSp macro="">
      <xdr:nvCxnSpPr>
        <xdr:cNvPr id="707" name="直線コネクタ 706"/>
        <xdr:cNvCxnSpPr/>
      </xdr:nvCxnSpPr>
      <xdr:spPr>
        <a:xfrm flipV="1">
          <a:off x="13703300" y="16586471"/>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144607</xdr:rowOff>
    </xdr:from>
    <xdr:to>
      <xdr:col>71</xdr:col>
      <xdr:colOff>177800</xdr:colOff>
      <xdr:row>96</xdr:row>
      <xdr:rowOff>151998</xdr:rowOff>
    </xdr:to>
    <xdr:cxnSp macro="">
      <xdr:nvCxnSpPr>
        <xdr:cNvPr id="710" name="直線コネクタ 709"/>
        <xdr:cNvCxnSpPr/>
      </xdr:nvCxnSpPr>
      <xdr:spPr>
        <a:xfrm flipV="1">
          <a:off x="12814300" y="16603807"/>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45824</xdr:rowOff>
    </xdr:from>
    <xdr:to>
      <xdr:col>85</xdr:col>
      <xdr:colOff>177800</xdr:colOff>
      <xdr:row>96</xdr:row>
      <xdr:rowOff>147424</xdr:rowOff>
    </xdr:to>
    <xdr:sp macro="" textlink="">
      <xdr:nvSpPr>
        <xdr:cNvPr id="720" name="楕円 719"/>
        <xdr:cNvSpPr/>
      </xdr:nvSpPr>
      <xdr:spPr>
        <a:xfrm>
          <a:off x="16268700" y="165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68701</xdr:rowOff>
    </xdr:from>
    <xdr:ext cx="534377" cy="259045"/>
    <xdr:sp macro="" textlink="">
      <xdr:nvSpPr>
        <xdr:cNvPr id="721" name="公債費該当値テキスト"/>
        <xdr:cNvSpPr txBox="1"/>
      </xdr:nvSpPr>
      <xdr:spPr>
        <a:xfrm>
          <a:off x="16370300" y="163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68128</xdr:rowOff>
    </xdr:from>
    <xdr:to>
      <xdr:col>81</xdr:col>
      <xdr:colOff>101600</xdr:colOff>
      <xdr:row>96</xdr:row>
      <xdr:rowOff>169728</xdr:rowOff>
    </xdr:to>
    <xdr:sp macro="" textlink="">
      <xdr:nvSpPr>
        <xdr:cNvPr id="722" name="楕円 721"/>
        <xdr:cNvSpPr/>
      </xdr:nvSpPr>
      <xdr:spPr>
        <a:xfrm>
          <a:off x="15430500" y="165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14805</xdr:rowOff>
    </xdr:from>
    <xdr:ext cx="534377" cy="259045"/>
    <xdr:sp macro="" textlink="">
      <xdr:nvSpPr>
        <xdr:cNvPr id="723" name="テキスト ボックス 722"/>
        <xdr:cNvSpPr txBox="1"/>
      </xdr:nvSpPr>
      <xdr:spPr>
        <a:xfrm>
          <a:off x="15214111" y="163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76471</xdr:rowOff>
    </xdr:from>
    <xdr:to>
      <xdr:col>76</xdr:col>
      <xdr:colOff>165100</xdr:colOff>
      <xdr:row>97</xdr:row>
      <xdr:rowOff>6621</xdr:rowOff>
    </xdr:to>
    <xdr:sp macro="" textlink="">
      <xdr:nvSpPr>
        <xdr:cNvPr id="724" name="楕円 723"/>
        <xdr:cNvSpPr/>
      </xdr:nvSpPr>
      <xdr:spPr>
        <a:xfrm>
          <a:off x="14541500" y="165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23148</xdr:rowOff>
    </xdr:from>
    <xdr:ext cx="534377" cy="259045"/>
    <xdr:sp macro="" textlink="">
      <xdr:nvSpPr>
        <xdr:cNvPr id="725" name="テキスト ボックス 724"/>
        <xdr:cNvSpPr txBox="1"/>
      </xdr:nvSpPr>
      <xdr:spPr>
        <a:xfrm>
          <a:off x="14325111" y="163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93807</xdr:rowOff>
    </xdr:from>
    <xdr:to>
      <xdr:col>72</xdr:col>
      <xdr:colOff>38100</xdr:colOff>
      <xdr:row>97</xdr:row>
      <xdr:rowOff>23957</xdr:rowOff>
    </xdr:to>
    <xdr:sp macro="" textlink="">
      <xdr:nvSpPr>
        <xdr:cNvPr id="726" name="楕円 725"/>
        <xdr:cNvSpPr/>
      </xdr:nvSpPr>
      <xdr:spPr>
        <a:xfrm>
          <a:off x="13652500" y="165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40484</xdr:rowOff>
    </xdr:from>
    <xdr:ext cx="534377" cy="259045"/>
    <xdr:sp macro="" textlink="">
      <xdr:nvSpPr>
        <xdr:cNvPr id="727" name="テキスト ボックス 726"/>
        <xdr:cNvSpPr txBox="1"/>
      </xdr:nvSpPr>
      <xdr:spPr>
        <a:xfrm>
          <a:off x="13436111" y="163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101198</xdr:rowOff>
    </xdr:from>
    <xdr:to>
      <xdr:col>67</xdr:col>
      <xdr:colOff>101600</xdr:colOff>
      <xdr:row>97</xdr:row>
      <xdr:rowOff>31348</xdr:rowOff>
    </xdr:to>
    <xdr:sp macro="" textlink="">
      <xdr:nvSpPr>
        <xdr:cNvPr id="728" name="楕円 727"/>
        <xdr:cNvSpPr/>
      </xdr:nvSpPr>
      <xdr:spPr>
        <a:xfrm>
          <a:off x="12763500" y="165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47875</xdr:rowOff>
    </xdr:from>
    <xdr:ext cx="534377" cy="259045"/>
    <xdr:sp macro="" textlink="">
      <xdr:nvSpPr>
        <xdr:cNvPr id="729" name="テキスト ボックス 728"/>
        <xdr:cNvSpPr txBox="1"/>
      </xdr:nvSpPr>
      <xdr:spPr>
        <a:xfrm>
          <a:off x="12547111" y="163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143,457</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円となっており、昨年度よりも大幅に増加している。これは、特別定額給付金給付事業の皆増が主な要因である。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また、教育費が住民一人当たり</a:t>
          </a:r>
          <a:r>
            <a:rPr kumimoji="1" lang="en-US" altLang="ja-JP" sz="1300">
              <a:latin typeface="ＭＳ Ｐゴシック" panose="020B0600070205080204" pitchFamily="50" charset="-128"/>
              <a:ea typeface="ＭＳ Ｐゴシック" panose="020B0600070205080204" pitchFamily="50" charset="-128"/>
            </a:rPr>
            <a:t>75,777</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円となっており、昨年度よりも大幅に増加している。これは、新図書館整備事業の増加が主な要因である。</a:t>
          </a:r>
        </a:p>
        <a:p>
          <a:r>
            <a:rPr kumimoji="1" lang="ja-JP" altLang="en-US" sz="1300">
              <a:latin typeface="ＭＳ Ｐゴシック" panose="020B0600070205080204" pitchFamily="50" charset="-128"/>
              <a:ea typeface="ＭＳ Ｐゴシック" panose="020B0600070205080204" pitchFamily="50" charset="-128"/>
            </a:rPr>
            <a:t>　公債費に関しては、平成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微増を続けている。小中学校耐震化、出町認定こども園及び南部認定こども園の建設等の普通建設事業を進めてきた結果であるが、今後も新図書館や新体育センターの起債償還が予定されており、急速な改善は見込めない。中長期の計画的な事業の実施により、毎年度の元利償還額を増加させない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実質単年度収支は減債基金と令和元年度からの繰越明許費の財源とした合併振興基金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億円の取崩しにより黒字となった。</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なお、令和元年度の実質単年度収支の赤字は、上記合併振興基金が決算統計上、一般財源とされたことによるもの。</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程度を維持しており、今後も健全な財政運営に努める。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a:t>
          </a:r>
        </a:p>
        <a:p>
          <a:r>
            <a:rPr kumimoji="1" lang="ja-JP" altLang="en-US" sz="1400">
              <a:latin typeface="ＭＳ ゴシック" pitchFamily="49" charset="-128"/>
              <a:ea typeface="ＭＳ ゴシック" pitchFamily="49" charset="-128"/>
            </a:rPr>
            <a:t>　水道事業会計においては、住宅やアパートの給水件数の増加はあるものの、人口減少や節水機器の普及等により、有収水量は減少傾向にある。収益的収支については受託工事収益が増加したことなどにより増収となり、収支差引</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百万円の黒字決算となった。</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年度から新改革プランの実施初年度として、紹介・逆紹介の推進に取り組んだ結果、平成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年度に地域医療支援病院の承認を受けた。今後も地域の基幹病院として質の高い医療を提供確保するとともに、新入院患者の増加を図り、病院経営の健全化を進めていく。</a:t>
          </a:r>
        </a:p>
        <a:p>
          <a:r>
            <a:rPr kumimoji="1" lang="ja-JP" altLang="en-US" sz="1400">
              <a:latin typeface="ＭＳ ゴシック" pitchFamily="49" charset="-128"/>
              <a:ea typeface="ＭＳ ゴシック" pitchFamily="49" charset="-128"/>
            </a:rPr>
            <a:t>　一般会計においては、引き続き税収等一般財源の安定的確保を図ると共に、新規起債の抑制等による公債費の圧縮を図り、効率的でバランスのよい財政運営に努める。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29374105</v>
      </c>
      <c r="BO4" s="464"/>
      <c r="BP4" s="464"/>
      <c r="BQ4" s="464"/>
      <c r="BR4" s="464"/>
      <c r="BS4" s="464"/>
      <c r="BT4" s="464"/>
      <c r="BU4" s="465"/>
      <c r="BV4" s="463">
        <v>22111284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v>
      </c>
      <c r="CU4" s="648"/>
      <c r="CV4" s="648"/>
      <c r="CW4" s="648"/>
      <c r="CX4" s="648"/>
      <c r="CY4" s="648"/>
      <c r="CZ4" s="648"/>
      <c r="DA4" s="649"/>
      <c r="DB4" s="647">
        <v>7.8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27566808</v>
      </c>
      <c r="BO5" s="469"/>
      <c r="BP5" s="469"/>
      <c r="BQ5" s="469"/>
      <c r="BR5" s="469"/>
      <c r="BS5" s="469"/>
      <c r="BT5" s="469"/>
      <c r="BU5" s="470"/>
      <c r="BV5" s="468">
        <v>20292237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v>
      </c>
      <c r="CU5" s="439"/>
      <c r="CV5" s="439"/>
      <c r="CW5" s="439"/>
      <c r="CX5" s="439"/>
      <c r="CY5" s="439"/>
      <c r="CZ5" s="439"/>
      <c r="DA5" s="440"/>
      <c r="DB5" s="438">
        <v>86.8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1807297</v>
      </c>
      <c r="BO6" s="469"/>
      <c r="BP6" s="469"/>
      <c r="BQ6" s="469"/>
      <c r="BR6" s="469"/>
      <c r="BS6" s="469"/>
      <c r="BT6" s="469"/>
      <c r="BU6" s="470"/>
      <c r="BV6" s="468">
        <v>1819047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93.5</v>
      </c>
      <c r="CU6" s="622"/>
      <c r="CV6" s="622"/>
      <c r="CW6" s="622"/>
      <c r="CX6" s="622"/>
      <c r="CY6" s="622"/>
      <c r="CZ6" s="622"/>
      <c r="DA6" s="623"/>
      <c r="DB6" s="621">
        <v>91.1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286351</v>
      </c>
      <c r="BO7" s="469"/>
      <c r="BP7" s="469"/>
      <c r="BQ7" s="469"/>
      <c r="BR7" s="469"/>
      <c r="BS7" s="469"/>
      <c r="BT7" s="469"/>
      <c r="BU7" s="470"/>
      <c r="BV7" s="468">
        <v>764264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13798746</v>
      </c>
      <c r="CU7" s="469"/>
      <c r="CV7" s="469"/>
      <c r="CW7" s="469"/>
      <c r="CX7" s="469"/>
      <c r="CY7" s="469"/>
      <c r="CZ7" s="469"/>
      <c r="DA7" s="470"/>
      <c r="DB7" s="468">
        <v>13468763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1520946</v>
      </c>
      <c r="BO8" s="469"/>
      <c r="BP8" s="469"/>
      <c r="BQ8" s="469"/>
      <c r="BR8" s="469"/>
      <c r="BS8" s="469"/>
      <c r="BT8" s="469"/>
      <c r="BU8" s="470"/>
      <c r="BV8" s="468">
        <v>1054783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0.59</v>
      </c>
      <c r="CU8" s="582"/>
      <c r="CV8" s="582"/>
      <c r="CW8" s="582"/>
      <c r="CX8" s="582"/>
      <c r="CY8" s="582"/>
      <c r="CZ8" s="582"/>
      <c r="DA8" s="583"/>
      <c r="DB8" s="581">
        <v>0.59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48154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466163</v>
      </c>
      <c r="BO9" s="469"/>
      <c r="BP9" s="469"/>
      <c r="BQ9" s="469"/>
      <c r="BR9" s="469"/>
      <c r="BS9" s="469"/>
      <c r="BT9" s="469"/>
      <c r="BU9" s="470"/>
      <c r="BV9" s="468">
        <v>-502709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v>
      </c>
      <c r="CU9" s="439"/>
      <c r="CV9" s="439"/>
      <c r="CW9" s="439"/>
      <c r="CX9" s="439"/>
      <c r="CY9" s="439"/>
      <c r="CZ9" s="439"/>
      <c r="DA9" s="440"/>
      <c r="DB9" s="438">
        <v>16.100000000000001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49000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220</v>
      </c>
      <c r="BO10" s="469"/>
      <c r="BP10" s="469"/>
      <c r="BQ10" s="469"/>
      <c r="BR10" s="469"/>
      <c r="BS10" s="469"/>
      <c r="BT10" s="469"/>
      <c r="BU10" s="470"/>
      <c r="BV10" s="468">
        <v>228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48088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47317</v>
      </c>
      <c r="S13" s="572"/>
      <c r="T13" s="572"/>
      <c r="U13" s="572"/>
      <c r="V13" s="573"/>
      <c r="W13" s="559" t="s">
        <v>141</v>
      </c>
      <c r="X13" s="481"/>
      <c r="Y13" s="481"/>
      <c r="Z13" s="481"/>
      <c r="AA13" s="481"/>
      <c r="AB13" s="482"/>
      <c r="AC13" s="444">
        <v>1294</v>
      </c>
      <c r="AD13" s="445"/>
      <c r="AE13" s="445"/>
      <c r="AF13" s="445"/>
      <c r="AG13" s="446"/>
      <c r="AH13" s="444">
        <v>1470</v>
      </c>
      <c r="AI13" s="445"/>
      <c r="AJ13" s="445"/>
      <c r="AK13" s="445"/>
      <c r="AL13" s="447"/>
      <c r="AM13" s="537" t="s">
        <v>142</v>
      </c>
      <c r="AN13" s="442"/>
      <c r="AO13" s="442"/>
      <c r="AP13" s="442"/>
      <c r="AQ13" s="442"/>
      <c r="AR13" s="442"/>
      <c r="AS13" s="442"/>
      <c r="AT13" s="443"/>
      <c r="AU13" s="525" t="s">
        <v>136</v>
      </c>
      <c r="AV13" s="526"/>
      <c r="AW13" s="526"/>
      <c r="AX13" s="526"/>
      <c r="AY13" s="448" t="s">
        <v>143</v>
      </c>
      <c r="AZ13" s="449"/>
      <c r="BA13" s="449"/>
      <c r="BB13" s="449"/>
      <c r="BC13" s="449"/>
      <c r="BD13" s="449"/>
      <c r="BE13" s="449"/>
      <c r="BF13" s="449"/>
      <c r="BG13" s="449"/>
      <c r="BH13" s="449"/>
      <c r="BI13" s="449"/>
      <c r="BJ13" s="449"/>
      <c r="BK13" s="449"/>
      <c r="BL13" s="449"/>
      <c r="BM13" s="450"/>
      <c r="BN13" s="468">
        <v>466383</v>
      </c>
      <c r="BO13" s="469"/>
      <c r="BP13" s="469"/>
      <c r="BQ13" s="469"/>
      <c r="BR13" s="469"/>
      <c r="BS13" s="469"/>
      <c r="BT13" s="469"/>
      <c r="BU13" s="470"/>
      <c r="BV13" s="468">
        <v>-502481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12.9</v>
      </c>
      <c r="CU13" s="439"/>
      <c r="CV13" s="439"/>
      <c r="CW13" s="439"/>
      <c r="CX13" s="439"/>
      <c r="CY13" s="439"/>
      <c r="CZ13" s="439"/>
      <c r="DA13" s="440"/>
      <c r="DB13" s="438">
        <v>12.2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48354</v>
      </c>
      <c r="S14" s="572"/>
      <c r="T14" s="572"/>
      <c r="U14" s="572"/>
      <c r="V14" s="573"/>
      <c r="W14" s="574"/>
      <c r="X14" s="484"/>
      <c r="Y14" s="484"/>
      <c r="Z14" s="484"/>
      <c r="AA14" s="484"/>
      <c r="AB14" s="485"/>
      <c r="AC14" s="564">
        <v>5.0999999999999996</v>
      </c>
      <c r="AD14" s="565"/>
      <c r="AE14" s="565"/>
      <c r="AF14" s="565"/>
      <c r="AG14" s="566"/>
      <c r="AH14" s="564">
        <v>5.7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45.7</v>
      </c>
      <c r="CU14" s="576"/>
      <c r="CV14" s="576"/>
      <c r="CW14" s="576"/>
      <c r="CX14" s="576"/>
      <c r="CY14" s="576"/>
      <c r="CZ14" s="576"/>
      <c r="DA14" s="577"/>
      <c r="DB14" s="575">
        <v>47.1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47595</v>
      </c>
      <c r="S15" s="572"/>
      <c r="T15" s="572"/>
      <c r="U15" s="572"/>
      <c r="V15" s="573"/>
      <c r="W15" s="559" t="s">
        <v>147</v>
      </c>
      <c r="X15" s="481"/>
      <c r="Y15" s="481"/>
      <c r="Z15" s="481"/>
      <c r="AA15" s="481"/>
      <c r="AB15" s="482"/>
      <c r="AC15" s="444">
        <v>8741</v>
      </c>
      <c r="AD15" s="445"/>
      <c r="AE15" s="445"/>
      <c r="AF15" s="445"/>
      <c r="AG15" s="446"/>
      <c r="AH15" s="444">
        <v>9194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6703677</v>
      </c>
      <c r="BO15" s="464"/>
      <c r="BP15" s="464"/>
      <c r="BQ15" s="464"/>
      <c r="BR15" s="464"/>
      <c r="BS15" s="464"/>
      <c r="BT15" s="464"/>
      <c r="BU15" s="465"/>
      <c r="BV15" s="463">
        <v>6463898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34.299999999999997</v>
      </c>
      <c r="AD16" s="565"/>
      <c r="AE16" s="565"/>
      <c r="AF16" s="565"/>
      <c r="AG16" s="566"/>
      <c r="AH16" s="564">
        <v>35.5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11391278</v>
      </c>
      <c r="BO16" s="469"/>
      <c r="BP16" s="469"/>
      <c r="BQ16" s="469"/>
      <c r="BR16" s="469"/>
      <c r="BS16" s="469"/>
      <c r="BT16" s="469"/>
      <c r="BU16" s="470"/>
      <c r="BV16" s="468">
        <v>10985970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15445</v>
      </c>
      <c r="AD17" s="445"/>
      <c r="AE17" s="445"/>
      <c r="AF17" s="445"/>
      <c r="AG17" s="446"/>
      <c r="AH17" s="444">
        <v>15232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8440827</v>
      </c>
      <c r="BO17" s="469"/>
      <c r="BP17" s="469"/>
      <c r="BQ17" s="469"/>
      <c r="BR17" s="469"/>
      <c r="BS17" s="469"/>
      <c r="BT17" s="469"/>
      <c r="BU17" s="470"/>
      <c r="BV17" s="468">
        <v>8194675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127.03</v>
      </c>
      <c r="M18" s="533"/>
      <c r="N18" s="533"/>
      <c r="O18" s="533"/>
      <c r="P18" s="533"/>
      <c r="Q18" s="533"/>
      <c r="R18" s="534"/>
      <c r="S18" s="534"/>
      <c r="T18" s="534"/>
      <c r="U18" s="534"/>
      <c r="V18" s="535"/>
      <c r="W18" s="549"/>
      <c r="X18" s="550"/>
      <c r="Y18" s="550"/>
      <c r="Z18" s="550"/>
      <c r="AA18" s="550"/>
      <c r="AB18" s="560"/>
      <c r="AC18" s="432">
        <v>60.6</v>
      </c>
      <c r="AD18" s="433"/>
      <c r="AE18" s="433"/>
      <c r="AF18" s="433"/>
      <c r="AG18" s="536"/>
      <c r="AH18" s="432">
        <v>58.8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12453928</v>
      </c>
      <c r="BO18" s="469"/>
      <c r="BP18" s="469"/>
      <c r="BQ18" s="469"/>
      <c r="BR18" s="469"/>
      <c r="BS18" s="469"/>
      <c r="BT18" s="469"/>
      <c r="BU18" s="470"/>
      <c r="BV18" s="468">
        <v>12096585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379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17707541</v>
      </c>
      <c r="BO19" s="469"/>
      <c r="BP19" s="469"/>
      <c r="BQ19" s="469"/>
      <c r="BR19" s="469"/>
      <c r="BS19" s="469"/>
      <c r="BT19" s="469"/>
      <c r="BU19" s="470"/>
      <c r="BV19" s="468">
        <v>16900093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17147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24164144</v>
      </c>
      <c r="BO23" s="469"/>
      <c r="BP23" s="469"/>
      <c r="BQ23" s="469"/>
      <c r="BR23" s="469"/>
      <c r="BS23" s="469"/>
      <c r="BT23" s="469"/>
      <c r="BU23" s="470"/>
      <c r="BV23" s="468">
        <v>24797299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8390</v>
      </c>
      <c r="R24" s="445"/>
      <c r="S24" s="445"/>
      <c r="T24" s="445"/>
      <c r="U24" s="445"/>
      <c r="V24" s="446"/>
      <c r="W24" s="510"/>
      <c r="X24" s="501"/>
      <c r="Y24" s="502"/>
      <c r="Z24" s="441" t="s">
        <v>171</v>
      </c>
      <c r="AA24" s="442"/>
      <c r="AB24" s="442"/>
      <c r="AC24" s="442"/>
      <c r="AD24" s="442"/>
      <c r="AE24" s="442"/>
      <c r="AF24" s="442"/>
      <c r="AG24" s="443"/>
      <c r="AH24" s="444">
        <v>363</v>
      </c>
      <c r="AI24" s="445"/>
      <c r="AJ24" s="445"/>
      <c r="AK24" s="445"/>
      <c r="AL24" s="446"/>
      <c r="AM24" s="444">
        <v>1114410</v>
      </c>
      <c r="AN24" s="445"/>
      <c r="AO24" s="445"/>
      <c r="AP24" s="445"/>
      <c r="AQ24" s="445"/>
      <c r="AR24" s="446"/>
      <c r="AS24" s="444">
        <v>3070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16549561</v>
      </c>
      <c r="BO24" s="469"/>
      <c r="BP24" s="469"/>
      <c r="BQ24" s="469"/>
      <c r="BR24" s="469"/>
      <c r="BS24" s="469"/>
      <c r="BT24" s="469"/>
      <c r="BU24" s="470"/>
      <c r="BV24" s="468">
        <v>15975996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6910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139</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2961203</v>
      </c>
      <c r="BO25" s="464"/>
      <c r="BP25" s="464"/>
      <c r="BQ25" s="464"/>
      <c r="BR25" s="464"/>
      <c r="BS25" s="464"/>
      <c r="BT25" s="464"/>
      <c r="BU25" s="465"/>
      <c r="BV25" s="463">
        <v>3145102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5980</v>
      </c>
      <c r="R26" s="445"/>
      <c r="S26" s="445"/>
      <c r="T26" s="445"/>
      <c r="U26" s="445"/>
      <c r="V26" s="446"/>
      <c r="W26" s="510"/>
      <c r="X26" s="501"/>
      <c r="Y26" s="502"/>
      <c r="Z26" s="441" t="s">
        <v>178</v>
      </c>
      <c r="AA26" s="523"/>
      <c r="AB26" s="523"/>
      <c r="AC26" s="523"/>
      <c r="AD26" s="523"/>
      <c r="AE26" s="523"/>
      <c r="AF26" s="523"/>
      <c r="AG26" s="524"/>
      <c r="AH26" s="444">
        <v>25</v>
      </c>
      <c r="AI26" s="445"/>
      <c r="AJ26" s="445"/>
      <c r="AK26" s="445"/>
      <c r="AL26" s="446"/>
      <c r="AM26" s="444">
        <v>72325</v>
      </c>
      <c r="AN26" s="445"/>
      <c r="AO26" s="445"/>
      <c r="AP26" s="445"/>
      <c r="AQ26" s="445"/>
      <c r="AR26" s="446"/>
      <c r="AS26" s="444">
        <v>2893</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4540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170406</v>
      </c>
      <c r="BO27" s="472"/>
      <c r="BP27" s="472"/>
      <c r="BQ27" s="472"/>
      <c r="BR27" s="472"/>
      <c r="BS27" s="472"/>
      <c r="BT27" s="472"/>
      <c r="BU27" s="473"/>
      <c r="BV27" s="471">
        <v>170387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4040</v>
      </c>
      <c r="R28" s="445"/>
      <c r="S28" s="445"/>
      <c r="T28" s="445"/>
      <c r="U28" s="445"/>
      <c r="V28" s="446"/>
      <c r="W28" s="510"/>
      <c r="X28" s="501"/>
      <c r="Y28" s="502"/>
      <c r="Z28" s="441" t="s">
        <v>185</v>
      </c>
      <c r="AA28" s="442"/>
      <c r="AB28" s="442"/>
      <c r="AC28" s="442"/>
      <c r="AD28" s="442"/>
      <c r="AE28" s="442"/>
      <c r="AF28" s="442"/>
      <c r="AG28" s="443"/>
      <c r="AH28" s="444" t="s">
        <v>175</v>
      </c>
      <c r="AI28" s="445"/>
      <c r="AJ28" s="445"/>
      <c r="AK28" s="445"/>
      <c r="AL28" s="446"/>
      <c r="AM28" s="444" t="s">
        <v>175</v>
      </c>
      <c r="AN28" s="445"/>
      <c r="AO28" s="445"/>
      <c r="AP28" s="445"/>
      <c r="AQ28" s="445"/>
      <c r="AR28" s="446"/>
      <c r="AS28" s="444" t="s">
        <v>175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2711773</v>
      </c>
      <c r="BO28" s="464"/>
      <c r="BP28" s="464"/>
      <c r="BQ28" s="464"/>
      <c r="BR28" s="464"/>
      <c r="BS28" s="464"/>
      <c r="BT28" s="464"/>
      <c r="BU28" s="465"/>
      <c r="BV28" s="463">
        <v>2711553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16</v>
      </c>
      <c r="M29" s="445"/>
      <c r="N29" s="445"/>
      <c r="O29" s="445"/>
      <c r="P29" s="446"/>
      <c r="Q29" s="444">
        <v>3740</v>
      </c>
      <c r="R29" s="445"/>
      <c r="S29" s="445"/>
      <c r="T29" s="445"/>
      <c r="U29" s="445"/>
      <c r="V29" s="446"/>
      <c r="W29" s="511"/>
      <c r="X29" s="512"/>
      <c r="Y29" s="513"/>
      <c r="Z29" s="441" t="s">
        <v>188</v>
      </c>
      <c r="AA29" s="442"/>
      <c r="AB29" s="442"/>
      <c r="AC29" s="442"/>
      <c r="AD29" s="442"/>
      <c r="AE29" s="442"/>
      <c r="AF29" s="442"/>
      <c r="AG29" s="443"/>
      <c r="AH29" s="444">
        <v>364</v>
      </c>
      <c r="AI29" s="445"/>
      <c r="AJ29" s="445"/>
      <c r="AK29" s="445"/>
      <c r="AL29" s="446"/>
      <c r="AM29" s="444">
        <v>1118200</v>
      </c>
      <c r="AN29" s="445"/>
      <c r="AO29" s="445"/>
      <c r="AP29" s="445"/>
      <c r="AQ29" s="445"/>
      <c r="AR29" s="446"/>
      <c r="AS29" s="444">
        <v>3072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1522519</v>
      </c>
      <c r="BO29" s="469"/>
      <c r="BP29" s="469"/>
      <c r="BQ29" s="469"/>
      <c r="BR29" s="469"/>
      <c r="BS29" s="469"/>
      <c r="BT29" s="469"/>
      <c r="BU29" s="470"/>
      <c r="BV29" s="468">
        <v>1721660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2434205</v>
      </c>
      <c r="BO30" s="472"/>
      <c r="BP30" s="472"/>
      <c r="BQ30" s="472"/>
      <c r="BR30" s="472"/>
      <c r="BS30" s="472"/>
      <c r="BT30" s="472"/>
      <c r="BU30" s="473"/>
      <c r="BV30" s="471">
        <v>2784118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砺波市水道事業</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砺波広域圏事務組合（一般会計）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砺波市土地開発公社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霊苑事業特別会計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IF('各会計、関係団体の財政状況及び健全化判断比率'!B31="","",'各会計、関係団体の財政状況及び健全化判断比率'!B31)</f>
        <v>砺波市工業用水道事業</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砺波広域圏事務組合（水道事業会計）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公益財団法人砺波市花と緑と文化の財団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IF('各会計、関係団体の財政状況及び健全化判断比率'!B32="","",'各会計、関係団体の財政状況及び健全化判断比率'!B32)</f>
        <v>砺波市下水道事業</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砺波地方衛生施設組合（一般会計）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公益財団法人砺波市体育協会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IF('各会計、関係団体の財政状況及び健全化判断比率'!B33="","",'各会計、関係団体の財政状況及び健全化判断比率'!B33)</f>
        <v>砺波市病院事業</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富山県市町村総合事務組合（一般会計）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エフエムとなみ</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富山県市町村会館管理組合（一般会計）</v>
      </c>
      <c r="BZ38" s="426"/>
      <c r="CA38" s="426"/>
      <c r="CB38" s="426"/>
      <c r="CC38" s="426"/>
      <c r="CD38" s="426"/>
      <c r="CE38" s="426"/>
      <c r="CF38" s="426"/>
      <c r="CG38" s="426"/>
      <c r="CH38" s="426"/>
      <c r="CI38" s="426"/>
      <c r="CJ38" s="426"/>
      <c r="CK38" s="426"/>
      <c r="CL38" s="426"/>
      <c r="CM38" s="426"/>
      <c r="CN38" s="214"/>
      <c r="CO38" s="427">
        <f t="shared" si="3"/>
        <v>23</v>
      </c>
      <c r="CP38" s="427"/>
      <c r="CQ38" s="426" t="str">
        <f>IF('各会計、関係団体の財政状況及び健全化判断比率'!BS11="","",'各会計、関係団体の財政状況及び健全化判断比率'!BS11)</f>
        <v>公益財団法人砺波市農業公社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庄川水害予防組合（一般会計）</v>
      </c>
      <c r="BZ39" s="426"/>
      <c r="CA39" s="426"/>
      <c r="CB39" s="426"/>
      <c r="CC39" s="426"/>
      <c r="CD39" s="426"/>
      <c r="CE39" s="426"/>
      <c r="CF39" s="426"/>
      <c r="CG39" s="426"/>
      <c r="CH39" s="426"/>
      <c r="CI39" s="426"/>
      <c r="CJ39" s="426"/>
      <c r="CK39" s="426"/>
      <c r="CL39" s="426"/>
      <c r="CM39" s="426"/>
      <c r="CN39" s="214"/>
      <c r="CO39" s="427">
        <f t="shared" si="3"/>
        <v>24</v>
      </c>
      <c r="CP39" s="427"/>
      <c r="CQ39" s="426" t="str">
        <f>IF('各会計、関係団体の財政状況及び健全化判断比率'!BS12="","",'各会計、関係団体の財政状況及び健全化判断比率'!BS12)</f>
        <v>庄川開発株式会社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砺波地方介護保険組合（一般会計）</v>
      </c>
      <c r="BZ40" s="426"/>
      <c r="CA40" s="426"/>
      <c r="CB40" s="426"/>
      <c r="CC40" s="426"/>
      <c r="CD40" s="426"/>
      <c r="CE40" s="426"/>
      <c r="CF40" s="426"/>
      <c r="CG40" s="426"/>
      <c r="CH40" s="426"/>
      <c r="CI40" s="426"/>
      <c r="CJ40" s="426"/>
      <c r="CK40" s="426"/>
      <c r="CL40" s="426"/>
      <c r="CM40" s="426"/>
      <c r="CN40" s="214"/>
      <c r="CO40" s="427">
        <f t="shared" si="3"/>
        <v>25</v>
      </c>
      <c r="CP40" s="427"/>
      <c r="CQ40" s="426" t="str">
        <f>IF('各会計、関係団体の財政状況及び健全化判断比率'!BS13="","",'各会計、関係団体の財政状況及び健全化判断比率'!BS13)</f>
        <v>庄川泉源株式会社</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砺波地方介護保険組合（介護保険特別会計）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砺波地方介護保険組合（養護老人ホーム楽寿荘事業特別会計）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富山県後期高齢者医療広域連合（一般会計）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GzHhNtdj31AjTaTNjnx9iEd6o5CB+25EE3M7YVd2BRROLAMhm52ZBFLpWT3CAkQt9jY11kNFugwFbUKYB/jA==" saltValue="GZVc28wsenpjYIq1onnd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573</v>
      </c>
      <c r="D34" s="1250"/>
      <c r="E34" s="1251"/>
      <c r="F34" s="32">
        <v>13.07</v>
      </c>
      <c r="G34" s="33">
        <v>13.77</v>
      </c>
      <c r="H34" s="33">
        <v>14.4</v>
      </c>
      <c r="I34" s="33">
        <v>14.51</v>
      </c>
      <c r="J34" s="34">
        <v>17.8</v>
      </c>
      <c r="K34" s="22"/>
      <c r="L34" s="22"/>
      <c r="M34" s="22"/>
      <c r="N34" s="22"/>
      <c r="O34" s="22"/>
      <c r="P34" s="22"/>
    </row>
    <row r="35" spans="1:16" ht="39" customHeight="1" x14ac:dyDescent="0.15">
      <c r="A35" s="22"/>
      <c r="B35" s="35"/>
      <c r="C35" s="1244" t="s">
        <v>574</v>
      </c>
      <c r="D35" s="1245"/>
      <c r="E35" s="1246"/>
      <c r="F35" s="36">
        <v>12.69</v>
      </c>
      <c r="G35" s="37">
        <v>14.08</v>
      </c>
      <c r="H35" s="37">
        <v>13.92</v>
      </c>
      <c r="I35" s="37">
        <v>14.44</v>
      </c>
      <c r="J35" s="38">
        <v>14.46</v>
      </c>
      <c r="K35" s="22"/>
      <c r="L35" s="22"/>
      <c r="M35" s="22"/>
      <c r="N35" s="22"/>
      <c r="O35" s="22"/>
      <c r="P35" s="22"/>
    </row>
    <row r="36" spans="1:16" ht="39" customHeight="1" x14ac:dyDescent="0.15">
      <c r="A36" s="22"/>
      <c r="B36" s="35"/>
      <c r="C36" s="1244" t="s">
        <v>575</v>
      </c>
      <c r="D36" s="1245"/>
      <c r="E36" s="1246"/>
      <c r="F36" s="36">
        <v>12.82</v>
      </c>
      <c r="G36" s="37">
        <v>11.38</v>
      </c>
      <c r="H36" s="37">
        <v>11.42</v>
      </c>
      <c r="I36" s="37">
        <v>7.82</v>
      </c>
      <c r="J36" s="38">
        <v>11</v>
      </c>
      <c r="K36" s="22"/>
      <c r="L36" s="22"/>
      <c r="M36" s="22"/>
      <c r="N36" s="22"/>
      <c r="O36" s="22"/>
      <c r="P36" s="22"/>
    </row>
    <row r="37" spans="1:16" ht="39" customHeight="1" x14ac:dyDescent="0.15">
      <c r="A37" s="22"/>
      <c r="B37" s="35"/>
      <c r="C37" s="1244" t="s">
        <v>576</v>
      </c>
      <c r="D37" s="1245"/>
      <c r="E37" s="1246"/>
      <c r="F37" s="36" t="s">
        <v>523</v>
      </c>
      <c r="G37" s="37" t="s">
        <v>523</v>
      </c>
      <c r="H37" s="37" t="s">
        <v>523</v>
      </c>
      <c r="I37" s="37" t="s">
        <v>523</v>
      </c>
      <c r="J37" s="38">
        <v>5.43</v>
      </c>
      <c r="K37" s="22"/>
      <c r="L37" s="22"/>
      <c r="M37" s="22"/>
      <c r="N37" s="22"/>
      <c r="O37" s="22"/>
      <c r="P37" s="22"/>
    </row>
    <row r="38" spans="1:16" ht="39" customHeight="1" x14ac:dyDescent="0.15">
      <c r="A38" s="22"/>
      <c r="B38" s="35"/>
      <c r="C38" s="1244" t="s">
        <v>577</v>
      </c>
      <c r="D38" s="1245"/>
      <c r="E38" s="1246"/>
      <c r="F38" s="36">
        <v>2.04</v>
      </c>
      <c r="G38" s="37">
        <v>1.23</v>
      </c>
      <c r="H38" s="37">
        <v>0.68</v>
      </c>
      <c r="I38" s="37">
        <v>0.44</v>
      </c>
      <c r="J38" s="38">
        <v>0.7</v>
      </c>
      <c r="K38" s="22"/>
      <c r="L38" s="22"/>
      <c r="M38" s="22"/>
      <c r="N38" s="22"/>
      <c r="O38" s="22"/>
      <c r="P38" s="22"/>
    </row>
    <row r="39" spans="1:16" ht="39" customHeight="1" x14ac:dyDescent="0.15">
      <c r="A39" s="22"/>
      <c r="B39" s="35"/>
      <c r="C39" s="1244" t="s">
        <v>578</v>
      </c>
      <c r="D39" s="1245"/>
      <c r="E39" s="1246"/>
      <c r="F39" s="36">
        <v>0.37</v>
      </c>
      <c r="G39" s="37">
        <v>0.37</v>
      </c>
      <c r="H39" s="37">
        <v>0.37</v>
      </c>
      <c r="I39" s="37">
        <v>0.38</v>
      </c>
      <c r="J39" s="38">
        <v>0.39</v>
      </c>
      <c r="K39" s="22"/>
      <c r="L39" s="22"/>
      <c r="M39" s="22"/>
      <c r="N39" s="22"/>
      <c r="O39" s="22"/>
      <c r="P39" s="22"/>
    </row>
    <row r="40" spans="1:16" ht="39" customHeight="1" x14ac:dyDescent="0.15">
      <c r="A40" s="22"/>
      <c r="B40" s="35"/>
      <c r="C40" s="1244" t="s">
        <v>579</v>
      </c>
      <c r="D40" s="1245"/>
      <c r="E40" s="1246"/>
      <c r="F40" s="36">
        <v>0.01</v>
      </c>
      <c r="G40" s="37">
        <v>0.02</v>
      </c>
      <c r="H40" s="37">
        <v>0.02</v>
      </c>
      <c r="I40" s="37">
        <v>0.02</v>
      </c>
      <c r="J40" s="38">
        <v>0.02</v>
      </c>
      <c r="K40" s="22"/>
      <c r="L40" s="22"/>
      <c r="M40" s="22"/>
      <c r="N40" s="22"/>
      <c r="O40" s="22"/>
      <c r="P40" s="22"/>
    </row>
    <row r="41" spans="1:16" ht="39" customHeight="1" x14ac:dyDescent="0.15">
      <c r="A41" s="22"/>
      <c r="B41" s="35"/>
      <c r="C41" s="1244" t="s">
        <v>580</v>
      </c>
      <c r="D41" s="1245"/>
      <c r="E41" s="1246"/>
      <c r="F41" s="36">
        <v>0.02</v>
      </c>
      <c r="G41" s="37">
        <v>0.02</v>
      </c>
      <c r="H41" s="37">
        <v>0.01</v>
      </c>
      <c r="I41" s="37">
        <v>0</v>
      </c>
      <c r="J41" s="38">
        <v>0.01</v>
      </c>
      <c r="K41" s="22"/>
      <c r="L41" s="22"/>
      <c r="M41" s="22"/>
      <c r="N41" s="22"/>
      <c r="O41" s="22"/>
      <c r="P41" s="22"/>
    </row>
    <row r="42" spans="1:16" ht="39" customHeight="1" x14ac:dyDescent="0.15">
      <c r="A42" s="22"/>
      <c r="B42" s="39"/>
      <c r="C42" s="1244" t="s">
        <v>581</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582</v>
      </c>
      <c r="D43" s="1248"/>
      <c r="E43" s="1249"/>
      <c r="F43" s="41">
        <v>0.14000000000000001</v>
      </c>
      <c r="G43" s="42">
        <v>0.34</v>
      </c>
      <c r="H43" s="42">
        <v>0.1</v>
      </c>
      <c r="I43" s="42">
        <v>1.22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7iNQ2/NKhT4kn5KTWXd4IRoADP9vRODt0hdDcTsQiIhIePqTMkDFYuHZvEvLLVRK1FJIhzINdJUJIClSL6kqg==" saltValue="YhWzj9NXX7EuqXRXur+7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2621</v>
      </c>
      <c r="L45" s="60">
        <v>2652</v>
      </c>
      <c r="M45" s="60">
        <v>2752</v>
      </c>
      <c r="N45" s="60">
        <v>2791</v>
      </c>
      <c r="O45" s="61">
        <v>2787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72"/>
      <c r="C48" s="1273"/>
      <c r="D48" s="62"/>
      <c r="E48" s="1254" t="s">
        <v>15</v>
      </c>
      <c r="F48" s="1254"/>
      <c r="G48" s="1254"/>
      <c r="H48" s="1254"/>
      <c r="I48" s="1254"/>
      <c r="J48" s="1255"/>
      <c r="K48" s="63">
        <v>1361</v>
      </c>
      <c r="L48" s="64">
        <v>1285</v>
      </c>
      <c r="M48" s="64">
        <v>1340</v>
      </c>
      <c r="N48" s="64">
        <v>1325</v>
      </c>
      <c r="O48" s="65">
        <v>1437</v>
      </c>
      <c r="P48" s="48"/>
      <c r="Q48" s="48"/>
      <c r="R48" s="48"/>
      <c r="S48" s="48"/>
      <c r="T48" s="48"/>
      <c r="U48" s="48"/>
    </row>
    <row r="49" spans="1:21" ht="30.75" customHeight="1" x14ac:dyDescent="0.15">
      <c r="A49" s="48"/>
      <c r="B49" s="1272"/>
      <c r="C49" s="1273"/>
      <c r="D49" s="62"/>
      <c r="E49" s="1254" t="s">
        <v>16</v>
      </c>
      <c r="F49" s="1254"/>
      <c r="G49" s="1254"/>
      <c r="H49" s="1254"/>
      <c r="I49" s="1254"/>
      <c r="J49" s="1255"/>
      <c r="K49" s="63">
        <v>63</v>
      </c>
      <c r="L49" s="64">
        <v>61</v>
      </c>
      <c r="M49" s="64">
        <v>63</v>
      </c>
      <c r="N49" s="64">
        <v>74</v>
      </c>
      <c r="O49" s="65">
        <v>79</v>
      </c>
      <c r="P49" s="48"/>
      <c r="Q49" s="48"/>
      <c r="R49" s="48"/>
      <c r="S49" s="48"/>
      <c r="T49" s="48"/>
      <c r="U49" s="48"/>
    </row>
    <row r="50" spans="1:21" ht="30.75" customHeight="1" x14ac:dyDescent="0.15">
      <c r="A50" s="48"/>
      <c r="B50" s="1272"/>
      <c r="C50" s="1273"/>
      <c r="D50" s="62"/>
      <c r="E50" s="1254" t="s">
        <v>17</v>
      </c>
      <c r="F50" s="1254"/>
      <c r="G50" s="1254"/>
      <c r="H50" s="1254"/>
      <c r="I50" s="1254"/>
      <c r="J50" s="1255"/>
      <c r="K50" s="63">
        <v>32</v>
      </c>
      <c r="L50" s="64">
        <v>31</v>
      </c>
      <c r="M50" s="64">
        <v>25</v>
      </c>
      <c r="N50" s="64">
        <v>26</v>
      </c>
      <c r="O50" s="65">
        <v>26</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523</v>
      </c>
      <c r="M51" s="64" t="s">
        <v>523</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2803</v>
      </c>
      <c r="L52" s="64">
        <v>2809</v>
      </c>
      <c r="M52" s="64">
        <v>2809</v>
      </c>
      <c r="N52" s="64">
        <v>2847</v>
      </c>
      <c r="O52" s="65">
        <v>2835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1274</v>
      </c>
      <c r="L53" s="69">
        <v>1220</v>
      </c>
      <c r="M53" s="69">
        <v>1371</v>
      </c>
      <c r="N53" s="69">
        <v>1369</v>
      </c>
      <c r="O53" s="70">
        <v>1494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GfNwBT+Mukdmgt+tPs5EZJDZWA6i0EtV/u0LaASwJ/n2z3hvRgHQpthKoT/Sd9UvpaAB51J+b047wdaxa+o2A==" saltValue="acFyGp7BXGZD8IMmNgPH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0" t="s">
        <v>30</v>
      </c>
      <c r="C41" s="1291"/>
      <c r="D41" s="102"/>
      <c r="E41" s="1292" t="s">
        <v>31</v>
      </c>
      <c r="F41" s="1292"/>
      <c r="G41" s="1292"/>
      <c r="H41" s="1293"/>
      <c r="I41" s="103">
        <v>26926</v>
      </c>
      <c r="J41" s="104">
        <v>26284</v>
      </c>
      <c r="K41" s="104">
        <v>25867</v>
      </c>
      <c r="L41" s="104">
        <v>24797</v>
      </c>
      <c r="M41" s="105">
        <v>24164</v>
      </c>
    </row>
    <row r="42" spans="2:13" ht="27.75" customHeight="1" x14ac:dyDescent="0.15">
      <c r="B42" s="1280"/>
      <c r="C42" s="1281"/>
      <c r="D42" s="106"/>
      <c r="E42" s="1284" t="s">
        <v>32</v>
      </c>
      <c r="F42" s="1284"/>
      <c r="G42" s="1284"/>
      <c r="H42" s="1285"/>
      <c r="I42" s="107">
        <v>489</v>
      </c>
      <c r="J42" s="108">
        <v>431</v>
      </c>
      <c r="K42" s="108">
        <v>937</v>
      </c>
      <c r="L42" s="108">
        <v>912</v>
      </c>
      <c r="M42" s="109">
        <v>909</v>
      </c>
    </row>
    <row r="43" spans="2:13" ht="27.75" customHeight="1" x14ac:dyDescent="0.15">
      <c r="B43" s="1280"/>
      <c r="C43" s="1281"/>
      <c r="D43" s="106"/>
      <c r="E43" s="1284" t="s">
        <v>33</v>
      </c>
      <c r="F43" s="1284"/>
      <c r="G43" s="1284"/>
      <c r="H43" s="1285"/>
      <c r="I43" s="107">
        <v>14864</v>
      </c>
      <c r="J43" s="108">
        <v>14522</v>
      </c>
      <c r="K43" s="108">
        <v>14667</v>
      </c>
      <c r="L43" s="108">
        <v>14719</v>
      </c>
      <c r="M43" s="109">
        <v>14368</v>
      </c>
    </row>
    <row r="44" spans="2:13" ht="27.75" customHeight="1" x14ac:dyDescent="0.15">
      <c r="B44" s="1280"/>
      <c r="C44" s="1281"/>
      <c r="D44" s="106"/>
      <c r="E44" s="1284" t="s">
        <v>34</v>
      </c>
      <c r="F44" s="1284"/>
      <c r="G44" s="1284"/>
      <c r="H44" s="1285"/>
      <c r="I44" s="107">
        <v>386</v>
      </c>
      <c r="J44" s="108">
        <v>469</v>
      </c>
      <c r="K44" s="108">
        <v>642</v>
      </c>
      <c r="L44" s="108">
        <v>632</v>
      </c>
      <c r="M44" s="109">
        <v>956</v>
      </c>
    </row>
    <row r="45" spans="2:13" ht="27.75" customHeight="1" x14ac:dyDescent="0.15">
      <c r="B45" s="1280"/>
      <c r="C45" s="1281"/>
      <c r="D45" s="106"/>
      <c r="E45" s="1284" t="s">
        <v>35</v>
      </c>
      <c r="F45" s="1284"/>
      <c r="G45" s="1284"/>
      <c r="H45" s="1285"/>
      <c r="I45" s="107">
        <v>543</v>
      </c>
      <c r="J45" s="108">
        <v>467</v>
      </c>
      <c r="K45" s="108">
        <v>547</v>
      </c>
      <c r="L45" s="108">
        <v>646</v>
      </c>
      <c r="M45" s="109">
        <v>865</v>
      </c>
    </row>
    <row r="46" spans="2:13" ht="27.75" customHeight="1" x14ac:dyDescent="0.15">
      <c r="B46" s="1280"/>
      <c r="C46" s="1281"/>
      <c r="D46" s="110"/>
      <c r="E46" s="1284" t="s">
        <v>36</v>
      </c>
      <c r="F46" s="1284"/>
      <c r="G46" s="1284"/>
      <c r="H46" s="1285"/>
      <c r="I46" s="107" t="s">
        <v>523</v>
      </c>
      <c r="J46" s="108" t="s">
        <v>523</v>
      </c>
      <c r="K46" s="108" t="s">
        <v>523</v>
      </c>
      <c r="L46" s="108" t="s">
        <v>523</v>
      </c>
      <c r="M46" s="109" t="s">
        <v>523</v>
      </c>
    </row>
    <row r="47" spans="2:13" ht="27.75" customHeight="1" x14ac:dyDescent="0.15">
      <c r="B47" s="1280"/>
      <c r="C47" s="1281"/>
      <c r="D47" s="111"/>
      <c r="E47" s="1294" t="s">
        <v>37</v>
      </c>
      <c r="F47" s="1295"/>
      <c r="G47" s="1295"/>
      <c r="H47" s="1296"/>
      <c r="I47" s="107" t="s">
        <v>523</v>
      </c>
      <c r="J47" s="108" t="s">
        <v>523</v>
      </c>
      <c r="K47" s="108" t="s">
        <v>523</v>
      </c>
      <c r="L47" s="108" t="s">
        <v>523</v>
      </c>
      <c r="M47" s="109" t="s">
        <v>523</v>
      </c>
    </row>
    <row r="48" spans="2:13" ht="27.75" customHeight="1" x14ac:dyDescent="0.15">
      <c r="B48" s="1280"/>
      <c r="C48" s="1281"/>
      <c r="D48" s="106"/>
      <c r="E48" s="1284" t="s">
        <v>38</v>
      </c>
      <c r="F48" s="1284"/>
      <c r="G48" s="1284"/>
      <c r="H48" s="1285"/>
      <c r="I48" s="107" t="s">
        <v>523</v>
      </c>
      <c r="J48" s="108" t="s">
        <v>523</v>
      </c>
      <c r="K48" s="108" t="s">
        <v>523</v>
      </c>
      <c r="L48" s="108" t="s">
        <v>523</v>
      </c>
      <c r="M48" s="109" t="s">
        <v>523</v>
      </c>
    </row>
    <row r="49" spans="2:13" ht="27.75" customHeight="1" x14ac:dyDescent="0.15">
      <c r="B49" s="1282"/>
      <c r="C49" s="1283"/>
      <c r="D49" s="106"/>
      <c r="E49" s="1284" t="s">
        <v>39</v>
      </c>
      <c r="F49" s="1284"/>
      <c r="G49" s="1284"/>
      <c r="H49" s="1285"/>
      <c r="I49" s="107" t="s">
        <v>523</v>
      </c>
      <c r="J49" s="108" t="s">
        <v>523</v>
      </c>
      <c r="K49" s="108" t="s">
        <v>523</v>
      </c>
      <c r="L49" s="108" t="s">
        <v>523</v>
      </c>
      <c r="M49" s="109" t="s">
        <v>523</v>
      </c>
    </row>
    <row r="50" spans="2:13" ht="27.75" customHeight="1" x14ac:dyDescent="0.15">
      <c r="B50" s="1278" t="s">
        <v>40</v>
      </c>
      <c r="C50" s="1279"/>
      <c r="D50" s="112"/>
      <c r="E50" s="1284" t="s">
        <v>41</v>
      </c>
      <c r="F50" s="1284"/>
      <c r="G50" s="1284"/>
      <c r="H50" s="1285"/>
      <c r="I50" s="107">
        <v>5565</v>
      </c>
      <c r="J50" s="108">
        <v>6014</v>
      </c>
      <c r="K50" s="108">
        <v>6360</v>
      </c>
      <c r="L50" s="108">
        <v>6583</v>
      </c>
      <c r="M50" s="109">
        <v>6538</v>
      </c>
    </row>
    <row r="51" spans="2:13" ht="27.75" customHeight="1" x14ac:dyDescent="0.15">
      <c r="B51" s="1280"/>
      <c r="C51" s="1281"/>
      <c r="D51" s="106"/>
      <c r="E51" s="1284" t="s">
        <v>42</v>
      </c>
      <c r="F51" s="1284"/>
      <c r="G51" s="1284"/>
      <c r="H51" s="1285"/>
      <c r="I51" s="107">
        <v>372</v>
      </c>
      <c r="J51" s="108">
        <v>304</v>
      </c>
      <c r="K51" s="108">
        <v>247</v>
      </c>
      <c r="L51" s="108">
        <v>216</v>
      </c>
      <c r="M51" s="109">
        <v>199</v>
      </c>
    </row>
    <row r="52" spans="2:13" ht="27.75" customHeight="1" x14ac:dyDescent="0.15">
      <c r="B52" s="1282"/>
      <c r="C52" s="1283"/>
      <c r="D52" s="106"/>
      <c r="E52" s="1284" t="s">
        <v>43</v>
      </c>
      <c r="F52" s="1284"/>
      <c r="G52" s="1284"/>
      <c r="H52" s="1285"/>
      <c r="I52" s="107">
        <v>32041</v>
      </c>
      <c r="J52" s="108">
        <v>31052</v>
      </c>
      <c r="K52" s="108">
        <v>30979</v>
      </c>
      <c r="L52" s="108">
        <v>29868</v>
      </c>
      <c r="M52" s="109">
        <v>29474</v>
      </c>
    </row>
    <row r="53" spans="2:13" ht="27.75" customHeight="1" thickBot="1" x14ac:dyDescent="0.2">
      <c r="B53" s="1286" t="s">
        <v>44</v>
      </c>
      <c r="C53" s="1287"/>
      <c r="D53" s="113"/>
      <c r="E53" s="1288" t="s">
        <v>45</v>
      </c>
      <c r="F53" s="1288"/>
      <c r="G53" s="1288"/>
      <c r="H53" s="1289"/>
      <c r="I53" s="114">
        <v>5230</v>
      </c>
      <c r="J53" s="115">
        <v>4803</v>
      </c>
      <c r="K53" s="115">
        <v>5073</v>
      </c>
      <c r="L53" s="115">
        <v>5041</v>
      </c>
      <c r="M53" s="116">
        <v>5051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8Oq3wTNaW1yLfH9Q9MDdj4CoRI1WTXoQJNx+v45tXOUjuru8OrstKaAk3SGkI+lfxK5Lfag5aoTXrOMpfH7+Q==" saltValue="8IT5X43xl1jigkdMHHxu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2711</v>
      </c>
      <c r="G55" s="128">
        <v>2712</v>
      </c>
      <c r="H55" s="129">
        <v>2712</v>
      </c>
    </row>
    <row r="56" spans="2:8" ht="52.5" customHeight="1" x14ac:dyDescent="0.15">
      <c r="B56" s="130"/>
      <c r="C56" s="1307" t="s">
        <v>49</v>
      </c>
      <c r="D56" s="1307"/>
      <c r="E56" s="1308"/>
      <c r="F56" s="131">
        <v>1721</v>
      </c>
      <c r="G56" s="131">
        <v>1722</v>
      </c>
      <c r="H56" s="132">
        <v>1523</v>
      </c>
    </row>
    <row r="57" spans="2:8" ht="53.25" customHeight="1" x14ac:dyDescent="0.15">
      <c r="B57" s="130"/>
      <c r="C57" s="1309" t="s">
        <v>50</v>
      </c>
      <c r="D57" s="1309"/>
      <c r="E57" s="1310"/>
      <c r="F57" s="133">
        <v>2579</v>
      </c>
      <c r="G57" s="133">
        <v>2784</v>
      </c>
      <c r="H57" s="134">
        <v>2434</v>
      </c>
    </row>
    <row r="58" spans="2:8" ht="45.75" customHeight="1" x14ac:dyDescent="0.15">
      <c r="B58" s="135"/>
      <c r="C58" s="1297" t="s">
        <v>610</v>
      </c>
      <c r="D58" s="1298"/>
      <c r="E58" s="1299"/>
      <c r="F58" s="136">
        <v>600</v>
      </c>
      <c r="G58" s="136">
        <v>801</v>
      </c>
      <c r="H58" s="137">
        <v>901</v>
      </c>
    </row>
    <row r="59" spans="2:8" ht="45.75" customHeight="1" x14ac:dyDescent="0.15">
      <c r="B59" s="135"/>
      <c r="C59" s="1297" t="s">
        <v>609</v>
      </c>
      <c r="D59" s="1298"/>
      <c r="E59" s="1299"/>
      <c r="F59" s="136">
        <v>1370</v>
      </c>
      <c r="G59" s="136">
        <v>1370</v>
      </c>
      <c r="H59" s="137">
        <v>870</v>
      </c>
    </row>
    <row r="60" spans="2:8" ht="45.75" customHeight="1" x14ac:dyDescent="0.15">
      <c r="B60" s="135"/>
      <c r="C60" s="1297" t="s">
        <v>611</v>
      </c>
      <c r="D60" s="1298"/>
      <c r="E60" s="1299"/>
      <c r="F60" s="136">
        <v>330</v>
      </c>
      <c r="G60" s="136">
        <v>330</v>
      </c>
      <c r="H60" s="137">
        <v>330</v>
      </c>
    </row>
    <row r="61" spans="2:8" ht="45.75" customHeight="1" x14ac:dyDescent="0.15">
      <c r="B61" s="135"/>
      <c r="C61" s="1297" t="s">
        <v>612</v>
      </c>
      <c r="D61" s="1298"/>
      <c r="E61" s="1299"/>
      <c r="F61" s="136">
        <v>214</v>
      </c>
      <c r="G61" s="136">
        <v>214</v>
      </c>
      <c r="H61" s="137">
        <v>214</v>
      </c>
    </row>
    <row r="62" spans="2:8" ht="45.75" customHeight="1" thickBot="1" x14ac:dyDescent="0.2">
      <c r="B62" s="138"/>
      <c r="C62" s="1300" t="s">
        <v>613</v>
      </c>
      <c r="D62" s="1301"/>
      <c r="E62" s="1302"/>
      <c r="F62" s="139">
        <v>50</v>
      </c>
      <c r="G62" s="139">
        <v>50</v>
      </c>
      <c r="H62" s="140">
        <v>50</v>
      </c>
    </row>
    <row r="63" spans="2:8" ht="52.5" customHeight="1" thickBot="1" x14ac:dyDescent="0.2">
      <c r="B63" s="141"/>
      <c r="C63" s="1303" t="s">
        <v>51</v>
      </c>
      <c r="D63" s="1303"/>
      <c r="E63" s="1304"/>
      <c r="F63" s="142">
        <v>7011</v>
      </c>
      <c r="G63" s="142">
        <v>7217</v>
      </c>
      <c r="H63" s="143">
        <v>6668</v>
      </c>
    </row>
    <row r="64" spans="2:8" ht="15" customHeight="1" x14ac:dyDescent="0.15"/>
  </sheetData>
  <sheetProtection algorithmName="SHA-512" hashValue="J4dXzasxKsC8jzJNiqMF+7MoqXKpiqkN2ob6ZhGg6SPwU2RvDVXQev4gGcApUkbWyqKjC9+Xw3glOvr0FLY6tw==" saltValue="Jf/GpzP6AMtbVf5oDNq5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620</v>
      </c>
      <c r="AO51" s="1314"/>
      <c r="AP51" s="1314"/>
      <c r="AQ51" s="1314"/>
      <c r="AR51" s="1314"/>
      <c r="AS51" s="1314"/>
      <c r="AT51" s="1314"/>
      <c r="AU51" s="1314"/>
      <c r="AV51" s="1314"/>
      <c r="AW51" s="1314"/>
      <c r="AX51" s="1314"/>
      <c r="AY51" s="1314"/>
      <c r="AZ51" s="1314"/>
      <c r="BA51" s="1314"/>
      <c r="BB51" s="1314" t="s">
        <v>621</v>
      </c>
      <c r="BC51" s="1314"/>
      <c r="BD51" s="1314"/>
      <c r="BE51" s="1314"/>
      <c r="BF51" s="1314"/>
      <c r="BG51" s="1314"/>
      <c r="BH51" s="1314"/>
      <c r="BI51" s="1314"/>
      <c r="BJ51" s="1314"/>
      <c r="BK51" s="1314"/>
      <c r="BL51" s="1314"/>
      <c r="BM51" s="1314"/>
      <c r="BN51" s="1314"/>
      <c r="BO51" s="1314"/>
      <c r="BP51" s="1311">
        <v>48.5</v>
      </c>
      <c r="BQ51" s="1311"/>
      <c r="BR51" s="1311"/>
      <c r="BS51" s="1311"/>
      <c r="BT51" s="1311"/>
      <c r="BU51" s="1311"/>
      <c r="BV51" s="1311"/>
      <c r="BW51" s="1311"/>
      <c r="BX51" s="1311">
        <v>44.5</v>
      </c>
      <c r="BY51" s="1311"/>
      <c r="BZ51" s="1311"/>
      <c r="CA51" s="1311"/>
      <c r="CB51" s="1311"/>
      <c r="CC51" s="1311"/>
      <c r="CD51" s="1311"/>
      <c r="CE51" s="1311"/>
      <c r="CF51" s="1311">
        <v>46.5</v>
      </c>
      <c r="CG51" s="1311"/>
      <c r="CH51" s="1311"/>
      <c r="CI51" s="1311"/>
      <c r="CJ51" s="1311"/>
      <c r="CK51" s="1311"/>
      <c r="CL51" s="1311"/>
      <c r="CM51" s="1311"/>
      <c r="CN51" s="1311">
        <v>47.1</v>
      </c>
      <c r="CO51" s="1311"/>
      <c r="CP51" s="1311"/>
      <c r="CQ51" s="1311"/>
      <c r="CR51" s="1311"/>
      <c r="CS51" s="1311"/>
      <c r="CT51" s="1311"/>
      <c r="CU51" s="1311"/>
      <c r="CV51" s="1311">
        <v>45.7</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59.6</v>
      </c>
      <c r="BQ53" s="1311"/>
      <c r="BR53" s="1311"/>
      <c r="BS53" s="1311"/>
      <c r="BT53" s="1311"/>
      <c r="BU53" s="1311"/>
      <c r="BV53" s="1311"/>
      <c r="BW53" s="1311"/>
      <c r="BX53" s="1311">
        <v>61.6</v>
      </c>
      <c r="BY53" s="1311"/>
      <c r="BZ53" s="1311"/>
      <c r="CA53" s="1311"/>
      <c r="CB53" s="1311"/>
      <c r="CC53" s="1311"/>
      <c r="CD53" s="1311"/>
      <c r="CE53" s="1311"/>
      <c r="CF53" s="1311">
        <v>62.4</v>
      </c>
      <c r="CG53" s="1311"/>
      <c r="CH53" s="1311"/>
      <c r="CI53" s="1311"/>
      <c r="CJ53" s="1311"/>
      <c r="CK53" s="1311"/>
      <c r="CL53" s="1311"/>
      <c r="CM53" s="1311"/>
      <c r="CN53" s="1311">
        <v>63.4</v>
      </c>
      <c r="CO53" s="1311"/>
      <c r="CP53" s="1311"/>
      <c r="CQ53" s="1311"/>
      <c r="CR53" s="1311"/>
      <c r="CS53" s="1311"/>
      <c r="CT53" s="1311"/>
      <c r="CU53" s="1311"/>
      <c r="CV53" s="1311">
        <v>62.3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623</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622</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v>48.5</v>
      </c>
      <c r="BQ73" s="1311"/>
      <c r="BR73" s="1311"/>
      <c r="BS73" s="1311"/>
      <c r="BT73" s="1311"/>
      <c r="BU73" s="1311"/>
      <c r="BV73" s="1311"/>
      <c r="BW73" s="1311"/>
      <c r="BX73" s="1311">
        <v>44.5</v>
      </c>
      <c r="BY73" s="1311"/>
      <c r="BZ73" s="1311"/>
      <c r="CA73" s="1311"/>
      <c r="CB73" s="1311"/>
      <c r="CC73" s="1311"/>
      <c r="CD73" s="1311"/>
      <c r="CE73" s="1311"/>
      <c r="CF73" s="1311">
        <v>46.5</v>
      </c>
      <c r="CG73" s="1311"/>
      <c r="CH73" s="1311"/>
      <c r="CI73" s="1311"/>
      <c r="CJ73" s="1311"/>
      <c r="CK73" s="1311"/>
      <c r="CL73" s="1311"/>
      <c r="CM73" s="1311"/>
      <c r="CN73" s="1311">
        <v>47.1</v>
      </c>
      <c r="CO73" s="1311"/>
      <c r="CP73" s="1311"/>
      <c r="CQ73" s="1311"/>
      <c r="CR73" s="1311"/>
      <c r="CS73" s="1311"/>
      <c r="CT73" s="1311"/>
      <c r="CU73" s="1311"/>
      <c r="CV73" s="1311">
        <v>45.7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11.5</v>
      </c>
      <c r="BQ75" s="1311"/>
      <c r="BR75" s="1311"/>
      <c r="BS75" s="1311"/>
      <c r="BT75" s="1311"/>
      <c r="BU75" s="1311"/>
      <c r="BV75" s="1311"/>
      <c r="BW75" s="1311"/>
      <c r="BX75" s="1311">
        <v>11.4</v>
      </c>
      <c r="BY75" s="1311"/>
      <c r="BZ75" s="1311"/>
      <c r="CA75" s="1311"/>
      <c r="CB75" s="1311"/>
      <c r="CC75" s="1311"/>
      <c r="CD75" s="1311"/>
      <c r="CE75" s="1311"/>
      <c r="CF75" s="1311">
        <v>11.9</v>
      </c>
      <c r="CG75" s="1311"/>
      <c r="CH75" s="1311"/>
      <c r="CI75" s="1311"/>
      <c r="CJ75" s="1311"/>
      <c r="CK75" s="1311"/>
      <c r="CL75" s="1311"/>
      <c r="CM75" s="1311"/>
      <c r="CN75" s="1311">
        <v>12.2</v>
      </c>
      <c r="CO75" s="1311"/>
      <c r="CP75" s="1311"/>
      <c r="CQ75" s="1311"/>
      <c r="CR75" s="1311"/>
      <c r="CS75" s="1311"/>
      <c r="CT75" s="1311"/>
      <c r="CU75" s="1311"/>
      <c r="CV75" s="1311">
        <v>12.9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623</v>
      </c>
      <c r="AO77" s="1316"/>
      <c r="AP77" s="1316"/>
      <c r="AQ77" s="1316"/>
      <c r="AR77" s="1316"/>
      <c r="AS77" s="1316"/>
      <c r="AT77" s="1316"/>
      <c r="AU77" s="1316"/>
      <c r="AV77" s="1316"/>
      <c r="AW77" s="1316"/>
      <c r="AX77" s="1316"/>
      <c r="AY77" s="1316"/>
      <c r="AZ77" s="1316"/>
      <c r="BA77" s="1316"/>
      <c r="BB77" s="1314" t="s">
        <v>621</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626</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Mp/mumU4fSCwh1gtWmyntDPj2yE700ReiEJBLDQmeABP+GKlW2LZgiSbkN4cJMbD0u+T+GP5YScnxIEYmW6PA==" saltValue="relME5WPaJ9BSrAtvy4l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rBrN94vYZH4Imfu60/7NHbNlDh9Es8n7a1K+eZ/QVuQnRP48kZ7zy3BfbynaLjXtRin0fsFqeWmdcQcvCQSWQQ==" saltValue="21/em4F8Av36L2Ey/qbgW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mKLpReSVsj0IMUu9H2yDsU0HsnC9m/Z0b74SvVKmFD6umi1UzUZV+uz6kl2WmpTGO0vnu5o0Wy/XimyMo3lhbQ==" saltValue="hrKsH17+rqy21yvRv0nb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82133</v>
      </c>
      <c r="E3" s="162"/>
      <c r="F3" s="163">
        <v>65876</v>
      </c>
      <c r="G3" s="164"/>
      <c r="H3" s="165"/>
    </row>
    <row r="4" spans="1:8" x14ac:dyDescent="0.15">
      <c r="A4" s="166"/>
      <c r="B4" s="167"/>
      <c r="C4" s="168"/>
      <c r="D4" s="169">
        <v>53971</v>
      </c>
      <c r="E4" s="170"/>
      <c r="F4" s="171">
        <v>36484</v>
      </c>
      <c r="G4" s="172"/>
      <c r="H4" s="173"/>
    </row>
    <row r="5" spans="1:8" x14ac:dyDescent="0.15">
      <c r="A5" s="154" t="s">
        <v>557</v>
      </c>
      <c r="B5" s="159"/>
      <c r="C5" s="160"/>
      <c r="D5" s="161">
        <v>47447</v>
      </c>
      <c r="E5" s="162"/>
      <c r="F5" s="163">
        <v>68468</v>
      </c>
      <c r="G5" s="164"/>
      <c r="H5" s="165"/>
    </row>
    <row r="6" spans="1:8" x14ac:dyDescent="0.15">
      <c r="A6" s="166"/>
      <c r="B6" s="167"/>
      <c r="C6" s="168"/>
      <c r="D6" s="169">
        <v>19109</v>
      </c>
      <c r="E6" s="170"/>
      <c r="F6" s="171">
        <v>34140</v>
      </c>
      <c r="G6" s="172"/>
      <c r="H6" s="173"/>
    </row>
    <row r="7" spans="1:8" x14ac:dyDescent="0.15">
      <c r="A7" s="154" t="s">
        <v>558</v>
      </c>
      <c r="B7" s="159"/>
      <c r="C7" s="160"/>
      <c r="D7" s="161">
        <v>57440</v>
      </c>
      <c r="E7" s="162"/>
      <c r="F7" s="163">
        <v>69729</v>
      </c>
      <c r="G7" s="164"/>
      <c r="H7" s="165"/>
    </row>
    <row r="8" spans="1:8" x14ac:dyDescent="0.15">
      <c r="A8" s="166"/>
      <c r="B8" s="167"/>
      <c r="C8" s="168"/>
      <c r="D8" s="169">
        <v>30240</v>
      </c>
      <c r="E8" s="170"/>
      <c r="F8" s="171">
        <v>38908</v>
      </c>
      <c r="G8" s="172"/>
      <c r="H8" s="173"/>
    </row>
    <row r="9" spans="1:8" x14ac:dyDescent="0.15">
      <c r="A9" s="154" t="s">
        <v>559</v>
      </c>
      <c r="B9" s="159"/>
      <c r="C9" s="160"/>
      <c r="D9" s="161">
        <v>47141</v>
      </c>
      <c r="E9" s="162"/>
      <c r="F9" s="163">
        <v>74581</v>
      </c>
      <c r="G9" s="164"/>
      <c r="H9" s="165"/>
    </row>
    <row r="10" spans="1:8" x14ac:dyDescent="0.15">
      <c r="A10" s="166"/>
      <c r="B10" s="167"/>
      <c r="C10" s="168"/>
      <c r="D10" s="169">
        <v>22276</v>
      </c>
      <c r="E10" s="170"/>
      <c r="F10" s="171">
        <v>41563</v>
      </c>
      <c r="G10" s="172"/>
      <c r="H10" s="173"/>
    </row>
    <row r="11" spans="1:8" x14ac:dyDescent="0.15">
      <c r="A11" s="154" t="s">
        <v>560</v>
      </c>
      <c r="B11" s="159"/>
      <c r="C11" s="160"/>
      <c r="D11" s="161">
        <v>69052</v>
      </c>
      <c r="E11" s="162"/>
      <c r="F11" s="163">
        <v>76347</v>
      </c>
      <c r="G11" s="164"/>
      <c r="H11" s="165"/>
    </row>
    <row r="12" spans="1:8" x14ac:dyDescent="0.15">
      <c r="A12" s="166"/>
      <c r="B12" s="167"/>
      <c r="C12" s="174"/>
      <c r="D12" s="169">
        <v>39286</v>
      </c>
      <c r="E12" s="170"/>
      <c r="F12" s="171">
        <v>41762</v>
      </c>
      <c r="G12" s="172"/>
      <c r="H12" s="173"/>
    </row>
    <row r="13" spans="1:8" x14ac:dyDescent="0.15">
      <c r="A13" s="154"/>
      <c r="B13" s="159"/>
      <c r="C13" s="175"/>
      <c r="D13" s="176">
        <v>60643</v>
      </c>
      <c r="E13" s="177"/>
      <c r="F13" s="178">
        <v>71000</v>
      </c>
      <c r="G13" s="179"/>
      <c r="H13" s="165"/>
    </row>
    <row r="14" spans="1:8" x14ac:dyDescent="0.15">
      <c r="A14" s="166"/>
      <c r="B14" s="167"/>
      <c r="C14" s="168"/>
      <c r="D14" s="169">
        <v>32976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12.85</v>
      </c>
      <c r="C19" s="180">
        <f>ROUND(VALUE(SUBSTITUTE(実質収支比率等に係る経年分析!G$48,"▲","-")),2)</f>
        <v>11.4</v>
      </c>
      <c r="D19" s="180">
        <f>ROUND(VALUE(SUBSTITUTE(実質収支比率等に係る経年分析!H$48,"▲","-")),2)</f>
        <v>11.43</v>
      </c>
      <c r="E19" s="180">
        <f>ROUND(VALUE(SUBSTITUTE(実質収支比率等に係る経年分析!I$48,"▲","-")),2)</f>
        <v>7.83</v>
      </c>
      <c r="F19" s="180">
        <f>ROUND(VALUE(SUBSTITUTE(実質収支比率等に係る経年分析!J$48,"▲","-")),2)</f>
        <v>11.02</v>
      </c>
    </row>
    <row r="20" spans="1:11" x14ac:dyDescent="0.15">
      <c r="A20" s="180" t="s">
        <v>55</v>
      </c>
      <c r="B20" s="180">
        <f>ROUND(VALUE(SUBSTITUTE(実質収支比率等に係る経年分析!F$47,"▲","-")),2)</f>
        <v>20.09</v>
      </c>
      <c r="C20" s="180">
        <f>ROUND(VALUE(SUBSTITUTE(実質収支比率等に係る経年分析!G$47,"▲","-")),2)</f>
        <v>20.05</v>
      </c>
      <c r="D20" s="180">
        <f>ROUND(VALUE(SUBSTITUTE(実質収支比率等に係る経年分析!H$47,"▲","-")),2)</f>
        <v>19.899999999999999</v>
      </c>
      <c r="E20" s="180">
        <f>ROUND(VALUE(SUBSTITUTE(実質収支比率等に係る経年分析!I$47,"▲","-")),2)</f>
        <v>20.13</v>
      </c>
      <c r="F20" s="180">
        <f>ROUND(VALUE(SUBSTITUTE(実質収支比率等に係る経年分析!J$47,"▲","-")),2)</f>
        <v>19.649999999999999</v>
      </c>
    </row>
    <row r="21" spans="1:11" x14ac:dyDescent="0.15">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-3.73</v>
      </c>
      <c r="F21" s="180">
        <f>IF(ISNUMBER(VALUE(SUBSTITUTE(実質収支比率等に係る経年分析!J$49,"▲","-"))),ROUND(VALUE(SUBSTITUTE(実質収支比率等に係る経年分析!J$49,"▲","-")),2),NA())</f>
        <v>3.38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砺波市工業用水道事業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砺波市下水道事業</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5.43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v>
      </c>
    </row>
    <row r="35" spans="1:16" x14ac:dyDescent="0.15">
      <c r="A35" s="181" t="str">
        <f>IF(連結実質赤字比率に係る赤字・黒字の構成分析!C$35="",NA(),連結実質赤字比率に係る赤字・黒字の構成分析!C$35)</f>
        <v>砺波市水道事業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14.46</v>
      </c>
    </row>
    <row r="36" spans="1:16" x14ac:dyDescent="0.15">
      <c r="A36" s="181" t="str">
        <f>IF(連結実質赤字比率に係る赤字・黒字の構成分析!C$34="",NA(),連結実質赤字比率に係る赤字・黒字の構成分析!C$34)</f>
        <v>砺波市病院事業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2803</v>
      </c>
      <c r="E42" s="182"/>
      <c r="F42" s="182"/>
      <c r="G42" s="182">
        <f>'実質公債費比率（分子）の構造'!L$52</f>
        <v>2809</v>
      </c>
      <c r="H42" s="182"/>
      <c r="I42" s="182"/>
      <c r="J42" s="182">
        <f>'実質公債費比率（分子）の構造'!M$52</f>
        <v>2809</v>
      </c>
      <c r="K42" s="182"/>
      <c r="L42" s="182"/>
      <c r="M42" s="182">
        <f>'実質公債費比率（分子）の構造'!N$52</f>
        <v>2847</v>
      </c>
      <c r="N42" s="182"/>
      <c r="O42" s="182"/>
      <c r="P42" s="182">
        <f>'実質公債費比率（分子）の構造'!O$52</f>
        <v>2835</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32</v>
      </c>
      <c r="C44" s="182"/>
      <c r="D44" s="182"/>
      <c r="E44" s="182">
        <f>'実質公債費比率（分子）の構造'!L$50</f>
        <v>31</v>
      </c>
      <c r="F44" s="182"/>
      <c r="G44" s="182"/>
      <c r="H44" s="182">
        <f>'実質公債費比率（分子）の構造'!M$50</f>
        <v>25</v>
      </c>
      <c r="I44" s="182"/>
      <c r="J44" s="182"/>
      <c r="K44" s="182">
        <f>'実質公債費比率（分子）の構造'!N$50</f>
        <v>26</v>
      </c>
      <c r="L44" s="182"/>
      <c r="M44" s="182"/>
      <c r="N44" s="182">
        <f>'実質公債費比率（分子）の構造'!O$50</f>
        <v>26</v>
      </c>
      <c r="O44" s="182"/>
      <c r="P44" s="182"/>
    </row>
    <row r="45" spans="1:16" x14ac:dyDescent="0.15">
      <c r="A45" s="182" t="s">
        <v>66</v>
      </c>
      <c r="B45" s="182">
        <f>'実質公債費比率（分子）の構造'!K$49</f>
        <v>63</v>
      </c>
      <c r="C45" s="182"/>
      <c r="D45" s="182"/>
      <c r="E45" s="182">
        <f>'実質公債費比率（分子）の構造'!L$49</f>
        <v>61</v>
      </c>
      <c r="F45" s="182"/>
      <c r="G45" s="182"/>
      <c r="H45" s="182">
        <f>'実質公債費比率（分子）の構造'!M$49</f>
        <v>63</v>
      </c>
      <c r="I45" s="182"/>
      <c r="J45" s="182"/>
      <c r="K45" s="182">
        <f>'実質公債費比率（分子）の構造'!N$49</f>
        <v>74</v>
      </c>
      <c r="L45" s="182"/>
      <c r="M45" s="182"/>
      <c r="N45" s="182">
        <f>'実質公債費比率（分子）の構造'!O$49</f>
        <v>79</v>
      </c>
      <c r="O45" s="182"/>
      <c r="P45" s="182"/>
    </row>
    <row r="46" spans="1:16" x14ac:dyDescent="0.15">
      <c r="A46" s="182" t="s">
        <v>67</v>
      </c>
      <c r="B46" s="182">
        <f>'実質公債費比率（分子）の構造'!K$48</f>
        <v>1361</v>
      </c>
      <c r="C46" s="182"/>
      <c r="D46" s="182"/>
      <c r="E46" s="182">
        <f>'実質公債費比率（分子）の構造'!L$48</f>
        <v>1285</v>
      </c>
      <c r="F46" s="182"/>
      <c r="G46" s="182"/>
      <c r="H46" s="182">
        <f>'実質公債費比率（分子）の構造'!M$48</f>
        <v>1340</v>
      </c>
      <c r="I46" s="182"/>
      <c r="J46" s="182"/>
      <c r="K46" s="182">
        <f>'実質公債費比率（分子）の構造'!N$48</f>
        <v>1325</v>
      </c>
      <c r="L46" s="182"/>
      <c r="M46" s="182"/>
      <c r="N46" s="182">
        <f>'実質公債費比率（分子）の構造'!O$48</f>
        <v>1437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2621</v>
      </c>
      <c r="C49" s="182"/>
      <c r="D49" s="182"/>
      <c r="E49" s="182">
        <f>'実質公債費比率（分子）の構造'!L$45</f>
        <v>2652</v>
      </c>
      <c r="F49" s="182"/>
      <c r="G49" s="182"/>
      <c r="H49" s="182">
        <f>'実質公債費比率（分子）の構造'!M$45</f>
        <v>2752</v>
      </c>
      <c r="I49" s="182"/>
      <c r="J49" s="182"/>
      <c r="K49" s="182">
        <f>'実質公債費比率（分子）の構造'!N$45</f>
        <v>2791</v>
      </c>
      <c r="L49" s="182"/>
      <c r="M49" s="182"/>
      <c r="N49" s="182">
        <f>'実質公債費比率（分子）の構造'!O$45</f>
        <v>2787</v>
      </c>
      <c r="O49" s="182"/>
      <c r="P49" s="182"/>
    </row>
    <row r="50" spans="1:16" x14ac:dyDescent="0.15">
      <c r="A50" s="182" t="s">
        <v>71</v>
      </c>
      <c r="B50" s="182" t="e">
        <f>NA()</f>
        <v>#N/A</v>
      </c>
      <c r="C50" s="182">
        <f>IF(ISNUMBER('実質公債費比率（分子）の構造'!K$53),'実質公債費比率（分子）の構造'!K$53,NA())</f>
        <v>1274</v>
      </c>
      <c r="D50" s="182" t="e">
        <f>NA()</f>
        <v>#N/A</v>
      </c>
      <c r="E50" s="182" t="e">
        <f>NA()</f>
        <v>#N/A</v>
      </c>
      <c r="F50" s="182">
        <f>IF(ISNUMBER('実質公債費比率（分子）の構造'!L$53),'実質公債費比率（分子）の構造'!L$53,NA())</f>
        <v>1220</v>
      </c>
      <c r="G50" s="182" t="e">
        <f>NA()</f>
        <v>#N/A</v>
      </c>
      <c r="H50" s="182" t="e">
        <f>NA()</f>
        <v>#N/A</v>
      </c>
      <c r="I50" s="182">
        <f>IF(ISNUMBER('実質公債費比率（分子）の構造'!M$53),'実質公債費比率（分子）の構造'!M$53,NA())</f>
        <v>1371</v>
      </c>
      <c r="J50" s="182" t="e">
        <f>NA()</f>
        <v>#N/A</v>
      </c>
      <c r="K50" s="182" t="e">
        <f>NA()</f>
        <v>#N/A</v>
      </c>
      <c r="L50" s="182">
        <f>IF(ISNUMBER('実質公債費比率（分子）の構造'!N$53),'実質公債費比率（分子）の構造'!N$53,NA())</f>
        <v>1369</v>
      </c>
      <c r="M50" s="182" t="e">
        <f>NA()</f>
        <v>#N/A</v>
      </c>
      <c r="N50" s="182" t="e">
        <f>NA()</f>
        <v>#N/A</v>
      </c>
      <c r="O50" s="182">
        <f>IF(ISNUMBER('実質公債費比率（分子）の構造'!O$53),'実質公債費比率（分子）の構造'!O$53,NA())</f>
        <v>1494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32041</v>
      </c>
      <c r="E56" s="181"/>
      <c r="F56" s="181"/>
      <c r="G56" s="181">
        <f>'将来負担比率（分子）の構造'!J$52</f>
        <v>31052</v>
      </c>
      <c r="H56" s="181"/>
      <c r="I56" s="181"/>
      <c r="J56" s="181">
        <f>'将来負担比率（分子）の構造'!K$52</f>
        <v>30979</v>
      </c>
      <c r="K56" s="181"/>
      <c r="L56" s="181"/>
      <c r="M56" s="181">
        <f>'将来負担比率（分子）の構造'!L$52</f>
        <v>29868</v>
      </c>
      <c r="N56" s="181"/>
      <c r="O56" s="181"/>
      <c r="P56" s="181">
        <f>'将来負担比率（分子）の構造'!M$52</f>
        <v>29474</v>
      </c>
    </row>
    <row r="57" spans="1:16" x14ac:dyDescent="0.15">
      <c r="A57" s="181" t="s">
        <v>42</v>
      </c>
      <c r="B57" s="181"/>
      <c r="C57" s="181"/>
      <c r="D57" s="181">
        <f>'将来負担比率（分子）の構造'!I$51</f>
        <v>372</v>
      </c>
      <c r="E57" s="181"/>
      <c r="F57" s="181"/>
      <c r="G57" s="181">
        <f>'将来負担比率（分子）の構造'!J$51</f>
        <v>304</v>
      </c>
      <c r="H57" s="181"/>
      <c r="I57" s="181"/>
      <c r="J57" s="181">
        <f>'将来負担比率（分子）の構造'!K$51</f>
        <v>247</v>
      </c>
      <c r="K57" s="181"/>
      <c r="L57" s="181"/>
      <c r="M57" s="181">
        <f>'将来負担比率（分子）の構造'!L$51</f>
        <v>216</v>
      </c>
      <c r="N57" s="181"/>
      <c r="O57" s="181"/>
      <c r="P57" s="181">
        <f>'将来負担比率（分子）の構造'!M$51</f>
        <v>199</v>
      </c>
    </row>
    <row r="58" spans="1:16" x14ac:dyDescent="0.15">
      <c r="A58" s="181" t="s">
        <v>41</v>
      </c>
      <c r="B58" s="181"/>
      <c r="C58" s="181"/>
      <c r="D58" s="181">
        <f>'将来負担比率（分子）の構造'!I$50</f>
        <v>5565</v>
      </c>
      <c r="E58" s="181"/>
      <c r="F58" s="181"/>
      <c r="G58" s="181">
        <f>'将来負担比率（分子）の構造'!J$50</f>
        <v>6014</v>
      </c>
      <c r="H58" s="181"/>
      <c r="I58" s="181"/>
      <c r="J58" s="181">
        <f>'将来負担比率（分子）の構造'!K$50</f>
        <v>6360</v>
      </c>
      <c r="K58" s="181"/>
      <c r="L58" s="181"/>
      <c r="M58" s="181">
        <f>'将来負担比率（分子）の構造'!L$50</f>
        <v>6583</v>
      </c>
      <c r="N58" s="181"/>
      <c r="O58" s="181"/>
      <c r="P58" s="181">
        <f>'将来負担比率（分子）の構造'!M$50</f>
        <v>6538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543</v>
      </c>
      <c r="C62" s="181"/>
      <c r="D62" s="181"/>
      <c r="E62" s="181">
        <f>'将来負担比率（分子）の構造'!J$45</f>
        <v>467</v>
      </c>
      <c r="F62" s="181"/>
      <c r="G62" s="181"/>
      <c r="H62" s="181">
        <f>'将来負担比率（分子）の構造'!K$45</f>
        <v>547</v>
      </c>
      <c r="I62" s="181"/>
      <c r="J62" s="181"/>
      <c r="K62" s="181">
        <f>'将来負担比率（分子）の構造'!L$45</f>
        <v>646</v>
      </c>
      <c r="L62" s="181"/>
      <c r="M62" s="181"/>
      <c r="N62" s="181">
        <f>'将来負担比率（分子）の構造'!M$45</f>
        <v>865</v>
      </c>
      <c r="O62" s="181"/>
      <c r="P62" s="181"/>
    </row>
    <row r="63" spans="1:16" x14ac:dyDescent="0.15">
      <c r="A63" s="181" t="s">
        <v>34</v>
      </c>
      <c r="B63" s="181">
        <f>'将来負担比率（分子）の構造'!I$44</f>
        <v>386</v>
      </c>
      <c r="C63" s="181"/>
      <c r="D63" s="181"/>
      <c r="E63" s="181">
        <f>'将来負担比率（分子）の構造'!J$44</f>
        <v>469</v>
      </c>
      <c r="F63" s="181"/>
      <c r="G63" s="181"/>
      <c r="H63" s="181">
        <f>'将来負担比率（分子）の構造'!K$44</f>
        <v>642</v>
      </c>
      <c r="I63" s="181"/>
      <c r="J63" s="181"/>
      <c r="K63" s="181">
        <f>'将来負担比率（分子）の構造'!L$44</f>
        <v>632</v>
      </c>
      <c r="L63" s="181"/>
      <c r="M63" s="181"/>
      <c r="N63" s="181">
        <f>'将来負担比率（分子）の構造'!M$44</f>
        <v>956</v>
      </c>
      <c r="O63" s="181"/>
      <c r="P63" s="181"/>
    </row>
    <row r="64" spans="1:16" x14ac:dyDescent="0.15">
      <c r="A64" s="181" t="s">
        <v>33</v>
      </c>
      <c r="B64" s="181">
        <f>'将来負担比率（分子）の構造'!I$43</f>
        <v>14864</v>
      </c>
      <c r="C64" s="181"/>
      <c r="D64" s="181"/>
      <c r="E64" s="181">
        <f>'将来負担比率（分子）の構造'!J$43</f>
        <v>14522</v>
      </c>
      <c r="F64" s="181"/>
      <c r="G64" s="181"/>
      <c r="H64" s="181">
        <f>'将来負担比率（分子）の構造'!K$43</f>
        <v>14667</v>
      </c>
      <c r="I64" s="181"/>
      <c r="J64" s="181"/>
      <c r="K64" s="181">
        <f>'将来負担比率（分子）の構造'!L$43</f>
        <v>14719</v>
      </c>
      <c r="L64" s="181"/>
      <c r="M64" s="181"/>
      <c r="N64" s="181">
        <f>'将来負担比率（分子）の構造'!M$43</f>
        <v>14368</v>
      </c>
      <c r="O64" s="181"/>
      <c r="P64" s="181"/>
    </row>
    <row r="65" spans="1:16" x14ac:dyDescent="0.15">
      <c r="A65" s="181" t="s">
        <v>32</v>
      </c>
      <c r="B65" s="181">
        <f>'将来負担比率（分子）の構造'!I$42</f>
        <v>489</v>
      </c>
      <c r="C65" s="181"/>
      <c r="D65" s="181"/>
      <c r="E65" s="181">
        <f>'将来負担比率（分子）の構造'!J$42</f>
        <v>431</v>
      </c>
      <c r="F65" s="181"/>
      <c r="G65" s="181"/>
      <c r="H65" s="181">
        <f>'将来負担比率（分子）の構造'!K$42</f>
        <v>937</v>
      </c>
      <c r="I65" s="181"/>
      <c r="J65" s="181"/>
      <c r="K65" s="181">
        <f>'将来負担比率（分子）の構造'!L$42</f>
        <v>912</v>
      </c>
      <c r="L65" s="181"/>
      <c r="M65" s="181"/>
      <c r="N65" s="181">
        <f>'将来負担比率（分子）の構造'!M$42</f>
        <v>909</v>
      </c>
      <c r="O65" s="181"/>
      <c r="P65" s="181"/>
    </row>
    <row r="66" spans="1:16" x14ac:dyDescent="0.15">
      <c r="A66" s="181" t="s">
        <v>31</v>
      </c>
      <c r="B66" s="181">
        <f>'将来負担比率（分子）の構造'!I$41</f>
        <v>26926</v>
      </c>
      <c r="C66" s="181"/>
      <c r="D66" s="181"/>
      <c r="E66" s="181">
        <f>'将来負担比率（分子）の構造'!J$41</f>
        <v>26284</v>
      </c>
      <c r="F66" s="181"/>
      <c r="G66" s="181"/>
      <c r="H66" s="181">
        <f>'将来負担比率（分子）の構造'!K$41</f>
        <v>25867</v>
      </c>
      <c r="I66" s="181"/>
      <c r="J66" s="181"/>
      <c r="K66" s="181">
        <f>'将来負担比率（分子）の構造'!L$41</f>
        <v>24797</v>
      </c>
      <c r="L66" s="181"/>
      <c r="M66" s="181"/>
      <c r="N66" s="181">
        <f>'将来負担比率（分子）の構造'!M$41</f>
        <v>24164</v>
      </c>
      <c r="O66" s="181"/>
      <c r="P66" s="181"/>
    </row>
    <row r="67" spans="1:16" x14ac:dyDescent="0.15">
      <c r="A67" s="181" t="s">
        <v>75</v>
      </c>
      <c r="B67" s="181" t="e">
        <f>NA()</f>
        <v>#N/A</v>
      </c>
      <c r="C67" s="181">
        <f>IF(ISNUMBER('将来負担比率（分子）の構造'!I$53), IF('将来負担比率（分子）の構造'!I$53 &lt; 0, 0, '将来負担比率（分子）の構造'!I$53), NA())</f>
        <v>5230</v>
      </c>
      <c r="D67" s="181" t="e">
        <f>NA()</f>
        <v>#N/A</v>
      </c>
      <c r="E67" s="181" t="e">
        <f>NA()</f>
        <v>#N/A</v>
      </c>
      <c r="F67" s="181">
        <f>IF(ISNUMBER('将来負担比率（分子）の構造'!J$53), IF('将来負担比率（分子）の構造'!J$53 &lt; 0, 0, '将来負担比率（分子）の構造'!J$53), NA())</f>
        <v>4803</v>
      </c>
      <c r="G67" s="181" t="e">
        <f>NA()</f>
        <v>#N/A</v>
      </c>
      <c r="H67" s="181" t="e">
        <f>NA()</f>
        <v>#N/A</v>
      </c>
      <c r="I67" s="181">
        <f>IF(ISNUMBER('将来負担比率（分子）の構造'!K$53), IF('将来負担比率（分子）の構造'!K$53 &lt; 0, 0, '将来負担比率（分子）の構造'!K$53), NA())</f>
        <v>5073</v>
      </c>
      <c r="J67" s="181" t="e">
        <f>NA()</f>
        <v>#N/A</v>
      </c>
      <c r="K67" s="181" t="e">
        <f>NA()</f>
        <v>#N/A</v>
      </c>
      <c r="L67" s="181">
        <f>IF(ISNUMBER('将来負担比率（分子）の構造'!L$53), IF('将来負担比率（分子）の構造'!L$53 &lt; 0, 0, '将来負担比率（分子）の構造'!L$53), NA())</f>
        <v>5041</v>
      </c>
      <c r="M67" s="181" t="e">
        <f>NA()</f>
        <v>#N/A</v>
      </c>
      <c r="N67" s="181" t="e">
        <f>NA()</f>
        <v>#N/A</v>
      </c>
      <c r="O67" s="181">
        <f>IF(ISNUMBER('将来負担比率（分子）の構造'!M$53), IF('将来負担比率（分子）の構造'!M$53 &lt; 0, 0, '将来負担比率（分子）の構造'!M$53), NA())</f>
        <v>5051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2711</v>
      </c>
      <c r="C72" s="185">
        <f>基金残高に係る経年分析!G55</f>
        <v>2712</v>
      </c>
      <c r="D72" s="185">
        <f>基金残高に係る経年分析!H55</f>
        <v>2712</v>
      </c>
    </row>
    <row r="73" spans="1:16" x14ac:dyDescent="0.15">
      <c r="A73" s="184" t="s">
        <v>78</v>
      </c>
      <c r="B73" s="185">
        <f>基金残高に係る経年分析!F56</f>
        <v>1721</v>
      </c>
      <c r="C73" s="185">
        <f>基金残高に係る経年分析!G56</f>
        <v>1722</v>
      </c>
      <c r="D73" s="185">
        <f>基金残高に係る経年分析!H56</f>
        <v>1523</v>
      </c>
    </row>
    <row r="74" spans="1:16" x14ac:dyDescent="0.15">
      <c r="A74" s="184" t="s">
        <v>79</v>
      </c>
      <c r="B74" s="185">
        <f>基金残高に係る経年分析!F57</f>
        <v>2579</v>
      </c>
      <c r="C74" s="185">
        <f>基金残高に係る経年分析!G57</f>
        <v>2784</v>
      </c>
      <c r="D74" s="185">
        <f>基金残高に係る経年分析!H57</f>
        <v>2434</v>
      </c>
    </row>
  </sheetData>
  <sheetProtection algorithmName="SHA-512" hashValue="tapdrnmNn7zL3Eh/Wq33QdUGEMbSTr7zxCkDL0SjKKOR4dfndrF/EJoyp3SW4MolOuJM4ddBhRvZRDX0zRmJxQ==" saltValue="5hzY7nRQFKaE9CGH9T/g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7002963</v>
      </c>
      <c r="S5" s="736"/>
      <c r="T5" s="736"/>
      <c r="U5" s="736"/>
      <c r="V5" s="736"/>
      <c r="W5" s="736"/>
      <c r="X5" s="736"/>
      <c r="Y5" s="779"/>
      <c r="Z5" s="797">
        <v>23.8</v>
      </c>
      <c r="AA5" s="797"/>
      <c r="AB5" s="797"/>
      <c r="AC5" s="797"/>
      <c r="AD5" s="798">
        <v>7002963</v>
      </c>
      <c r="AE5" s="798"/>
      <c r="AF5" s="798"/>
      <c r="AG5" s="798"/>
      <c r="AH5" s="798"/>
      <c r="AI5" s="798"/>
      <c r="AJ5" s="798"/>
      <c r="AK5" s="798"/>
      <c r="AL5" s="780">
        <v>52.6</v>
      </c>
      <c r="AM5" s="751"/>
      <c r="AN5" s="751"/>
      <c r="AO5" s="781"/>
      <c r="AP5" s="746" t="s">
        <v>227</v>
      </c>
      <c r="AQ5" s="747"/>
      <c r="AR5" s="747"/>
      <c r="AS5" s="747"/>
      <c r="AT5" s="747"/>
      <c r="AU5" s="747"/>
      <c r="AV5" s="747"/>
      <c r="AW5" s="747"/>
      <c r="AX5" s="747"/>
      <c r="AY5" s="747"/>
      <c r="AZ5" s="747"/>
      <c r="BA5" s="747"/>
      <c r="BB5" s="747"/>
      <c r="BC5" s="747"/>
      <c r="BD5" s="747"/>
      <c r="BE5" s="747"/>
      <c r="BF5" s="748"/>
      <c r="BG5" s="680">
        <v>6990043</v>
      </c>
      <c r="BH5" s="681"/>
      <c r="BI5" s="681"/>
      <c r="BJ5" s="681"/>
      <c r="BK5" s="681"/>
      <c r="BL5" s="681"/>
      <c r="BM5" s="681"/>
      <c r="BN5" s="682"/>
      <c r="BO5" s="713">
        <v>99.8</v>
      </c>
      <c r="BP5" s="713"/>
      <c r="BQ5" s="713"/>
      <c r="BR5" s="713"/>
      <c r="BS5" s="714">
        <v>208997</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275335</v>
      </c>
      <c r="S6" s="681"/>
      <c r="T6" s="681"/>
      <c r="U6" s="681"/>
      <c r="V6" s="681"/>
      <c r="W6" s="681"/>
      <c r="X6" s="681"/>
      <c r="Y6" s="682"/>
      <c r="Z6" s="713">
        <v>0.9</v>
      </c>
      <c r="AA6" s="713"/>
      <c r="AB6" s="713"/>
      <c r="AC6" s="713"/>
      <c r="AD6" s="714">
        <v>275335</v>
      </c>
      <c r="AE6" s="714"/>
      <c r="AF6" s="714"/>
      <c r="AG6" s="714"/>
      <c r="AH6" s="714"/>
      <c r="AI6" s="714"/>
      <c r="AJ6" s="714"/>
      <c r="AK6" s="714"/>
      <c r="AL6" s="683">
        <v>2.1</v>
      </c>
      <c r="AM6" s="684"/>
      <c r="AN6" s="684"/>
      <c r="AO6" s="715"/>
      <c r="AP6" s="677" t="s">
        <v>232</v>
      </c>
      <c r="AQ6" s="678"/>
      <c r="AR6" s="678"/>
      <c r="AS6" s="678"/>
      <c r="AT6" s="678"/>
      <c r="AU6" s="678"/>
      <c r="AV6" s="678"/>
      <c r="AW6" s="678"/>
      <c r="AX6" s="678"/>
      <c r="AY6" s="678"/>
      <c r="AZ6" s="678"/>
      <c r="BA6" s="678"/>
      <c r="BB6" s="678"/>
      <c r="BC6" s="678"/>
      <c r="BD6" s="678"/>
      <c r="BE6" s="678"/>
      <c r="BF6" s="679"/>
      <c r="BG6" s="680">
        <v>6990043</v>
      </c>
      <c r="BH6" s="681"/>
      <c r="BI6" s="681"/>
      <c r="BJ6" s="681"/>
      <c r="BK6" s="681"/>
      <c r="BL6" s="681"/>
      <c r="BM6" s="681"/>
      <c r="BN6" s="682"/>
      <c r="BO6" s="713">
        <v>99.8</v>
      </c>
      <c r="BP6" s="713"/>
      <c r="BQ6" s="713"/>
      <c r="BR6" s="713"/>
      <c r="BS6" s="714">
        <v>208997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190890</v>
      </c>
      <c r="CS6" s="681"/>
      <c r="CT6" s="681"/>
      <c r="CU6" s="681"/>
      <c r="CV6" s="681"/>
      <c r="CW6" s="681"/>
      <c r="CX6" s="681"/>
      <c r="CY6" s="682"/>
      <c r="CZ6" s="780">
        <v>0.7</v>
      </c>
      <c r="DA6" s="751"/>
      <c r="DB6" s="751"/>
      <c r="DC6" s="783"/>
      <c r="DD6" s="686" t="s">
        <v>175</v>
      </c>
      <c r="DE6" s="681"/>
      <c r="DF6" s="681"/>
      <c r="DG6" s="681"/>
      <c r="DH6" s="681"/>
      <c r="DI6" s="681"/>
      <c r="DJ6" s="681"/>
      <c r="DK6" s="681"/>
      <c r="DL6" s="681"/>
      <c r="DM6" s="681"/>
      <c r="DN6" s="681"/>
      <c r="DO6" s="681"/>
      <c r="DP6" s="682"/>
      <c r="DQ6" s="686">
        <v>190883</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6989</v>
      </c>
      <c r="S7" s="681"/>
      <c r="T7" s="681"/>
      <c r="U7" s="681"/>
      <c r="V7" s="681"/>
      <c r="W7" s="681"/>
      <c r="X7" s="681"/>
      <c r="Y7" s="682"/>
      <c r="Z7" s="713">
        <v>0</v>
      </c>
      <c r="AA7" s="713"/>
      <c r="AB7" s="713"/>
      <c r="AC7" s="713"/>
      <c r="AD7" s="714">
        <v>6989</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3073056</v>
      </c>
      <c r="BH7" s="681"/>
      <c r="BI7" s="681"/>
      <c r="BJ7" s="681"/>
      <c r="BK7" s="681"/>
      <c r="BL7" s="681"/>
      <c r="BM7" s="681"/>
      <c r="BN7" s="682"/>
      <c r="BO7" s="713">
        <v>43.9</v>
      </c>
      <c r="BP7" s="713"/>
      <c r="BQ7" s="713"/>
      <c r="BR7" s="713"/>
      <c r="BS7" s="714">
        <v>93738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6898540</v>
      </c>
      <c r="CS7" s="681"/>
      <c r="CT7" s="681"/>
      <c r="CU7" s="681"/>
      <c r="CV7" s="681"/>
      <c r="CW7" s="681"/>
      <c r="CX7" s="681"/>
      <c r="CY7" s="682"/>
      <c r="CZ7" s="713">
        <v>25</v>
      </c>
      <c r="DA7" s="713"/>
      <c r="DB7" s="713"/>
      <c r="DC7" s="713"/>
      <c r="DD7" s="686">
        <v>73224</v>
      </c>
      <c r="DE7" s="681"/>
      <c r="DF7" s="681"/>
      <c r="DG7" s="681"/>
      <c r="DH7" s="681"/>
      <c r="DI7" s="681"/>
      <c r="DJ7" s="681"/>
      <c r="DK7" s="681"/>
      <c r="DL7" s="681"/>
      <c r="DM7" s="681"/>
      <c r="DN7" s="681"/>
      <c r="DO7" s="681"/>
      <c r="DP7" s="682"/>
      <c r="DQ7" s="686">
        <v>1734025</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29795</v>
      </c>
      <c r="S8" s="681"/>
      <c r="T8" s="681"/>
      <c r="U8" s="681"/>
      <c r="V8" s="681"/>
      <c r="W8" s="681"/>
      <c r="X8" s="681"/>
      <c r="Y8" s="682"/>
      <c r="Z8" s="713">
        <v>0.1</v>
      </c>
      <c r="AA8" s="713"/>
      <c r="AB8" s="713"/>
      <c r="AC8" s="713"/>
      <c r="AD8" s="714">
        <v>29795</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96209</v>
      </c>
      <c r="BH8" s="681"/>
      <c r="BI8" s="681"/>
      <c r="BJ8" s="681"/>
      <c r="BK8" s="681"/>
      <c r="BL8" s="681"/>
      <c r="BM8" s="681"/>
      <c r="BN8" s="682"/>
      <c r="BO8" s="713">
        <v>1.4</v>
      </c>
      <c r="BP8" s="713"/>
      <c r="BQ8" s="713"/>
      <c r="BR8" s="713"/>
      <c r="BS8" s="686" t="s">
        <v>175</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6905763</v>
      </c>
      <c r="CS8" s="681"/>
      <c r="CT8" s="681"/>
      <c r="CU8" s="681"/>
      <c r="CV8" s="681"/>
      <c r="CW8" s="681"/>
      <c r="CX8" s="681"/>
      <c r="CY8" s="682"/>
      <c r="CZ8" s="713">
        <v>25.1</v>
      </c>
      <c r="DA8" s="713"/>
      <c r="DB8" s="713"/>
      <c r="DC8" s="713"/>
      <c r="DD8" s="686">
        <v>408830</v>
      </c>
      <c r="DE8" s="681"/>
      <c r="DF8" s="681"/>
      <c r="DG8" s="681"/>
      <c r="DH8" s="681"/>
      <c r="DI8" s="681"/>
      <c r="DJ8" s="681"/>
      <c r="DK8" s="681"/>
      <c r="DL8" s="681"/>
      <c r="DM8" s="681"/>
      <c r="DN8" s="681"/>
      <c r="DO8" s="681"/>
      <c r="DP8" s="682"/>
      <c r="DQ8" s="686">
        <v>3931583</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33499</v>
      </c>
      <c r="S9" s="681"/>
      <c r="T9" s="681"/>
      <c r="U9" s="681"/>
      <c r="V9" s="681"/>
      <c r="W9" s="681"/>
      <c r="X9" s="681"/>
      <c r="Y9" s="682"/>
      <c r="Z9" s="713">
        <v>0.1</v>
      </c>
      <c r="AA9" s="713"/>
      <c r="AB9" s="713"/>
      <c r="AC9" s="713"/>
      <c r="AD9" s="714">
        <v>33499</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2518879</v>
      </c>
      <c r="BH9" s="681"/>
      <c r="BI9" s="681"/>
      <c r="BJ9" s="681"/>
      <c r="BK9" s="681"/>
      <c r="BL9" s="681"/>
      <c r="BM9" s="681"/>
      <c r="BN9" s="682"/>
      <c r="BO9" s="713">
        <v>36</v>
      </c>
      <c r="BP9" s="713"/>
      <c r="BQ9" s="713"/>
      <c r="BR9" s="713"/>
      <c r="BS9" s="686" t="s">
        <v>175</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2267442</v>
      </c>
      <c r="CS9" s="681"/>
      <c r="CT9" s="681"/>
      <c r="CU9" s="681"/>
      <c r="CV9" s="681"/>
      <c r="CW9" s="681"/>
      <c r="CX9" s="681"/>
      <c r="CY9" s="682"/>
      <c r="CZ9" s="713">
        <v>8.1999999999999993</v>
      </c>
      <c r="DA9" s="713"/>
      <c r="DB9" s="713"/>
      <c r="DC9" s="713"/>
      <c r="DD9" s="686">
        <v>26653</v>
      </c>
      <c r="DE9" s="681"/>
      <c r="DF9" s="681"/>
      <c r="DG9" s="681"/>
      <c r="DH9" s="681"/>
      <c r="DI9" s="681"/>
      <c r="DJ9" s="681"/>
      <c r="DK9" s="681"/>
      <c r="DL9" s="681"/>
      <c r="DM9" s="681"/>
      <c r="DN9" s="681"/>
      <c r="DO9" s="681"/>
      <c r="DP9" s="682"/>
      <c r="DQ9" s="686">
        <v>2084265</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175</v>
      </c>
      <c r="AA10" s="713"/>
      <c r="AB10" s="713"/>
      <c r="AC10" s="713"/>
      <c r="AD10" s="714" t="s">
        <v>244</v>
      </c>
      <c r="AE10" s="714"/>
      <c r="AF10" s="714"/>
      <c r="AG10" s="714"/>
      <c r="AH10" s="714"/>
      <c r="AI10" s="714"/>
      <c r="AJ10" s="714"/>
      <c r="AK10" s="714"/>
      <c r="AL10" s="683" t="s">
        <v>175</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198410</v>
      </c>
      <c r="BH10" s="681"/>
      <c r="BI10" s="681"/>
      <c r="BJ10" s="681"/>
      <c r="BK10" s="681"/>
      <c r="BL10" s="681"/>
      <c r="BM10" s="681"/>
      <c r="BN10" s="682"/>
      <c r="BO10" s="713">
        <v>2.8</v>
      </c>
      <c r="BP10" s="713"/>
      <c r="BQ10" s="713"/>
      <c r="BR10" s="713"/>
      <c r="BS10" s="686">
        <v>33021</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44755</v>
      </c>
      <c r="CS10" s="681"/>
      <c r="CT10" s="681"/>
      <c r="CU10" s="681"/>
      <c r="CV10" s="681"/>
      <c r="CW10" s="681"/>
      <c r="CX10" s="681"/>
      <c r="CY10" s="682"/>
      <c r="CZ10" s="713">
        <v>0.2</v>
      </c>
      <c r="DA10" s="713"/>
      <c r="DB10" s="713"/>
      <c r="DC10" s="713"/>
      <c r="DD10" s="686" t="s">
        <v>175</v>
      </c>
      <c r="DE10" s="681"/>
      <c r="DF10" s="681"/>
      <c r="DG10" s="681"/>
      <c r="DH10" s="681"/>
      <c r="DI10" s="681"/>
      <c r="DJ10" s="681"/>
      <c r="DK10" s="681"/>
      <c r="DL10" s="681"/>
      <c r="DM10" s="681"/>
      <c r="DN10" s="681"/>
      <c r="DO10" s="681"/>
      <c r="DP10" s="682"/>
      <c r="DQ10" s="686">
        <v>10555</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1112953</v>
      </c>
      <c r="S11" s="681"/>
      <c r="T11" s="681"/>
      <c r="U11" s="681"/>
      <c r="V11" s="681"/>
      <c r="W11" s="681"/>
      <c r="X11" s="681"/>
      <c r="Y11" s="682"/>
      <c r="Z11" s="683">
        <v>3.8</v>
      </c>
      <c r="AA11" s="684"/>
      <c r="AB11" s="684"/>
      <c r="AC11" s="685"/>
      <c r="AD11" s="686">
        <v>1112953</v>
      </c>
      <c r="AE11" s="681"/>
      <c r="AF11" s="681"/>
      <c r="AG11" s="681"/>
      <c r="AH11" s="681"/>
      <c r="AI11" s="681"/>
      <c r="AJ11" s="681"/>
      <c r="AK11" s="682"/>
      <c r="AL11" s="683">
        <v>8.4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259558</v>
      </c>
      <c r="BH11" s="681"/>
      <c r="BI11" s="681"/>
      <c r="BJ11" s="681"/>
      <c r="BK11" s="681"/>
      <c r="BL11" s="681"/>
      <c r="BM11" s="681"/>
      <c r="BN11" s="682"/>
      <c r="BO11" s="713">
        <v>3.7</v>
      </c>
      <c r="BP11" s="713"/>
      <c r="BQ11" s="713"/>
      <c r="BR11" s="713"/>
      <c r="BS11" s="686">
        <v>60717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895177</v>
      </c>
      <c r="CS11" s="681"/>
      <c r="CT11" s="681"/>
      <c r="CU11" s="681"/>
      <c r="CV11" s="681"/>
      <c r="CW11" s="681"/>
      <c r="CX11" s="681"/>
      <c r="CY11" s="682"/>
      <c r="CZ11" s="713">
        <v>3.2</v>
      </c>
      <c r="DA11" s="713"/>
      <c r="DB11" s="713"/>
      <c r="DC11" s="713"/>
      <c r="DD11" s="686">
        <v>331515</v>
      </c>
      <c r="DE11" s="681"/>
      <c r="DF11" s="681"/>
      <c r="DG11" s="681"/>
      <c r="DH11" s="681"/>
      <c r="DI11" s="681"/>
      <c r="DJ11" s="681"/>
      <c r="DK11" s="681"/>
      <c r="DL11" s="681"/>
      <c r="DM11" s="681"/>
      <c r="DN11" s="681"/>
      <c r="DO11" s="681"/>
      <c r="DP11" s="682"/>
      <c r="DQ11" s="686">
        <v>353707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175</v>
      </c>
      <c r="S12" s="681"/>
      <c r="T12" s="681"/>
      <c r="U12" s="681"/>
      <c r="V12" s="681"/>
      <c r="W12" s="681"/>
      <c r="X12" s="681"/>
      <c r="Y12" s="682"/>
      <c r="Z12" s="713" t="s">
        <v>175</v>
      </c>
      <c r="AA12" s="713"/>
      <c r="AB12" s="713"/>
      <c r="AC12" s="713"/>
      <c r="AD12" s="714" t="s">
        <v>244</v>
      </c>
      <c r="AE12" s="714"/>
      <c r="AF12" s="714"/>
      <c r="AG12" s="714"/>
      <c r="AH12" s="714"/>
      <c r="AI12" s="714"/>
      <c r="AJ12" s="714"/>
      <c r="AK12" s="714"/>
      <c r="AL12" s="683" t="s">
        <v>244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3436934</v>
      </c>
      <c r="BH12" s="681"/>
      <c r="BI12" s="681"/>
      <c r="BJ12" s="681"/>
      <c r="BK12" s="681"/>
      <c r="BL12" s="681"/>
      <c r="BM12" s="681"/>
      <c r="BN12" s="682"/>
      <c r="BO12" s="713">
        <v>49.1</v>
      </c>
      <c r="BP12" s="713"/>
      <c r="BQ12" s="713"/>
      <c r="BR12" s="713"/>
      <c r="BS12" s="686">
        <v>115259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763030</v>
      </c>
      <c r="CS12" s="681"/>
      <c r="CT12" s="681"/>
      <c r="CU12" s="681"/>
      <c r="CV12" s="681"/>
      <c r="CW12" s="681"/>
      <c r="CX12" s="681"/>
      <c r="CY12" s="682"/>
      <c r="CZ12" s="713">
        <v>2.8</v>
      </c>
      <c r="DA12" s="713"/>
      <c r="DB12" s="713"/>
      <c r="DC12" s="713"/>
      <c r="DD12" s="686">
        <v>69772</v>
      </c>
      <c r="DE12" s="681"/>
      <c r="DF12" s="681"/>
      <c r="DG12" s="681"/>
      <c r="DH12" s="681"/>
      <c r="DI12" s="681"/>
      <c r="DJ12" s="681"/>
      <c r="DK12" s="681"/>
      <c r="DL12" s="681"/>
      <c r="DM12" s="681"/>
      <c r="DN12" s="681"/>
      <c r="DO12" s="681"/>
      <c r="DP12" s="682"/>
      <c r="DQ12" s="686">
        <v>609463</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3404396</v>
      </c>
      <c r="BH13" s="681"/>
      <c r="BI13" s="681"/>
      <c r="BJ13" s="681"/>
      <c r="BK13" s="681"/>
      <c r="BL13" s="681"/>
      <c r="BM13" s="681"/>
      <c r="BN13" s="682"/>
      <c r="BO13" s="713">
        <v>48.6</v>
      </c>
      <c r="BP13" s="713"/>
      <c r="BQ13" s="713"/>
      <c r="BR13" s="713"/>
      <c r="BS13" s="686">
        <v>115259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2259631</v>
      </c>
      <c r="CS13" s="681"/>
      <c r="CT13" s="681"/>
      <c r="CU13" s="681"/>
      <c r="CV13" s="681"/>
      <c r="CW13" s="681"/>
      <c r="CX13" s="681"/>
      <c r="CY13" s="682"/>
      <c r="CZ13" s="713">
        <v>8.1999999999999993</v>
      </c>
      <c r="DA13" s="713"/>
      <c r="DB13" s="713"/>
      <c r="DC13" s="713"/>
      <c r="DD13" s="686">
        <v>760476</v>
      </c>
      <c r="DE13" s="681"/>
      <c r="DF13" s="681"/>
      <c r="DG13" s="681"/>
      <c r="DH13" s="681"/>
      <c r="DI13" s="681"/>
      <c r="DJ13" s="681"/>
      <c r="DK13" s="681"/>
      <c r="DL13" s="681"/>
      <c r="DM13" s="681"/>
      <c r="DN13" s="681"/>
      <c r="DO13" s="681"/>
      <c r="DP13" s="682"/>
      <c r="DQ13" s="686">
        <v>1539359</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175</v>
      </c>
      <c r="S14" s="681"/>
      <c r="T14" s="681"/>
      <c r="U14" s="681"/>
      <c r="V14" s="681"/>
      <c r="W14" s="681"/>
      <c r="X14" s="681"/>
      <c r="Y14" s="682"/>
      <c r="Z14" s="713" t="s">
        <v>175</v>
      </c>
      <c r="AA14" s="713"/>
      <c r="AB14" s="713"/>
      <c r="AC14" s="713"/>
      <c r="AD14" s="714" t="s">
        <v>244</v>
      </c>
      <c r="AE14" s="714"/>
      <c r="AF14" s="714"/>
      <c r="AG14" s="714"/>
      <c r="AH14" s="714"/>
      <c r="AI14" s="714"/>
      <c r="AJ14" s="714"/>
      <c r="AK14" s="714"/>
      <c r="AL14" s="683" t="s">
        <v>175</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164045</v>
      </c>
      <c r="BH14" s="681"/>
      <c r="BI14" s="681"/>
      <c r="BJ14" s="681"/>
      <c r="BK14" s="681"/>
      <c r="BL14" s="681"/>
      <c r="BM14" s="681"/>
      <c r="BN14" s="682"/>
      <c r="BO14" s="713">
        <v>2.2999999999999998</v>
      </c>
      <c r="BP14" s="713"/>
      <c r="BQ14" s="713"/>
      <c r="BR14" s="713"/>
      <c r="BS14" s="686" t="s">
        <v>175</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762440</v>
      </c>
      <c r="CS14" s="681"/>
      <c r="CT14" s="681"/>
      <c r="CU14" s="681"/>
      <c r="CV14" s="681"/>
      <c r="CW14" s="681"/>
      <c r="CX14" s="681"/>
      <c r="CY14" s="682"/>
      <c r="CZ14" s="713">
        <v>2.8</v>
      </c>
      <c r="DA14" s="713"/>
      <c r="DB14" s="713"/>
      <c r="DC14" s="713"/>
      <c r="DD14" s="686">
        <v>53347</v>
      </c>
      <c r="DE14" s="681"/>
      <c r="DF14" s="681"/>
      <c r="DG14" s="681"/>
      <c r="DH14" s="681"/>
      <c r="DI14" s="681"/>
      <c r="DJ14" s="681"/>
      <c r="DK14" s="681"/>
      <c r="DL14" s="681"/>
      <c r="DM14" s="681"/>
      <c r="DN14" s="681"/>
      <c r="DO14" s="681"/>
      <c r="DP14" s="682"/>
      <c r="DQ14" s="686">
        <v>708631</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175</v>
      </c>
      <c r="AA15" s="713"/>
      <c r="AB15" s="713"/>
      <c r="AC15" s="713"/>
      <c r="AD15" s="714" t="s">
        <v>175</v>
      </c>
      <c r="AE15" s="714"/>
      <c r="AF15" s="714"/>
      <c r="AG15" s="714"/>
      <c r="AH15" s="714"/>
      <c r="AI15" s="714"/>
      <c r="AJ15" s="714"/>
      <c r="AK15" s="714"/>
      <c r="AL15" s="683" t="s">
        <v>175</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316008</v>
      </c>
      <c r="BH15" s="681"/>
      <c r="BI15" s="681"/>
      <c r="BJ15" s="681"/>
      <c r="BK15" s="681"/>
      <c r="BL15" s="681"/>
      <c r="BM15" s="681"/>
      <c r="BN15" s="682"/>
      <c r="BO15" s="713">
        <v>4.5</v>
      </c>
      <c r="BP15" s="713"/>
      <c r="BQ15" s="713"/>
      <c r="BR15" s="713"/>
      <c r="BS15" s="686" t="s">
        <v>175</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3643942</v>
      </c>
      <c r="CS15" s="681"/>
      <c r="CT15" s="681"/>
      <c r="CU15" s="681"/>
      <c r="CV15" s="681"/>
      <c r="CW15" s="681"/>
      <c r="CX15" s="681"/>
      <c r="CY15" s="682"/>
      <c r="CZ15" s="713">
        <v>13.2</v>
      </c>
      <c r="DA15" s="713"/>
      <c r="DB15" s="713"/>
      <c r="DC15" s="713"/>
      <c r="DD15" s="686">
        <v>1596777</v>
      </c>
      <c r="DE15" s="681"/>
      <c r="DF15" s="681"/>
      <c r="DG15" s="681"/>
      <c r="DH15" s="681"/>
      <c r="DI15" s="681"/>
      <c r="DJ15" s="681"/>
      <c r="DK15" s="681"/>
      <c r="DL15" s="681"/>
      <c r="DM15" s="681"/>
      <c r="DN15" s="681"/>
      <c r="DO15" s="681"/>
      <c r="DP15" s="682"/>
      <c r="DQ15" s="686">
        <v>1898312</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21792</v>
      </c>
      <c r="S16" s="681"/>
      <c r="T16" s="681"/>
      <c r="U16" s="681"/>
      <c r="V16" s="681"/>
      <c r="W16" s="681"/>
      <c r="X16" s="681"/>
      <c r="Y16" s="682"/>
      <c r="Z16" s="713">
        <v>0.1</v>
      </c>
      <c r="AA16" s="713"/>
      <c r="AB16" s="713"/>
      <c r="AC16" s="713"/>
      <c r="AD16" s="714">
        <v>21792</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175</v>
      </c>
      <c r="BP16" s="713"/>
      <c r="BQ16" s="713"/>
      <c r="BR16" s="713"/>
      <c r="BS16" s="686" t="s">
        <v>244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18505</v>
      </c>
      <c r="CS16" s="681"/>
      <c r="CT16" s="681"/>
      <c r="CU16" s="681"/>
      <c r="CV16" s="681"/>
      <c r="CW16" s="681"/>
      <c r="CX16" s="681"/>
      <c r="CY16" s="682"/>
      <c r="CZ16" s="713">
        <v>0.1</v>
      </c>
      <c r="DA16" s="713"/>
      <c r="DB16" s="713"/>
      <c r="DC16" s="713"/>
      <c r="DD16" s="686" t="s">
        <v>175</v>
      </c>
      <c r="DE16" s="681"/>
      <c r="DF16" s="681"/>
      <c r="DG16" s="681"/>
      <c r="DH16" s="681"/>
      <c r="DI16" s="681"/>
      <c r="DJ16" s="681"/>
      <c r="DK16" s="681"/>
      <c r="DL16" s="681"/>
      <c r="DM16" s="681"/>
      <c r="DN16" s="681"/>
      <c r="DO16" s="681"/>
      <c r="DP16" s="682"/>
      <c r="DQ16" s="686">
        <v>132</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47175</v>
      </c>
      <c r="S17" s="681"/>
      <c r="T17" s="681"/>
      <c r="U17" s="681"/>
      <c r="V17" s="681"/>
      <c r="W17" s="681"/>
      <c r="X17" s="681"/>
      <c r="Y17" s="682"/>
      <c r="Z17" s="713">
        <v>0.2</v>
      </c>
      <c r="AA17" s="713"/>
      <c r="AB17" s="713"/>
      <c r="AC17" s="713"/>
      <c r="AD17" s="714">
        <v>47175</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244</v>
      </c>
      <c r="BP17" s="713"/>
      <c r="BQ17" s="713"/>
      <c r="BR17" s="713"/>
      <c r="BS17" s="686" t="s">
        <v>244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2916693</v>
      </c>
      <c r="CS17" s="681"/>
      <c r="CT17" s="681"/>
      <c r="CU17" s="681"/>
      <c r="CV17" s="681"/>
      <c r="CW17" s="681"/>
      <c r="CX17" s="681"/>
      <c r="CY17" s="682"/>
      <c r="CZ17" s="713">
        <v>10.6</v>
      </c>
      <c r="DA17" s="713"/>
      <c r="DB17" s="713"/>
      <c r="DC17" s="713"/>
      <c r="DD17" s="686" t="s">
        <v>175</v>
      </c>
      <c r="DE17" s="681"/>
      <c r="DF17" s="681"/>
      <c r="DG17" s="681"/>
      <c r="DH17" s="681"/>
      <c r="DI17" s="681"/>
      <c r="DJ17" s="681"/>
      <c r="DK17" s="681"/>
      <c r="DL17" s="681"/>
      <c r="DM17" s="681"/>
      <c r="DN17" s="681"/>
      <c r="DO17" s="681"/>
      <c r="DP17" s="682"/>
      <c r="DQ17" s="686">
        <v>2839329</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44165</v>
      </c>
      <c r="S18" s="681"/>
      <c r="T18" s="681"/>
      <c r="U18" s="681"/>
      <c r="V18" s="681"/>
      <c r="W18" s="681"/>
      <c r="X18" s="681"/>
      <c r="Y18" s="682"/>
      <c r="Z18" s="713">
        <v>0.2</v>
      </c>
      <c r="AA18" s="713"/>
      <c r="AB18" s="713"/>
      <c r="AC18" s="713"/>
      <c r="AD18" s="714">
        <v>44165</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175</v>
      </c>
      <c r="DA18" s="713"/>
      <c r="DB18" s="713"/>
      <c r="DC18" s="713"/>
      <c r="DD18" s="686" t="s">
        <v>244</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31539</v>
      </c>
      <c r="S19" s="681"/>
      <c r="T19" s="681"/>
      <c r="U19" s="681"/>
      <c r="V19" s="681"/>
      <c r="W19" s="681"/>
      <c r="X19" s="681"/>
      <c r="Y19" s="682"/>
      <c r="Z19" s="713">
        <v>0.1</v>
      </c>
      <c r="AA19" s="713"/>
      <c r="AB19" s="713"/>
      <c r="AC19" s="713"/>
      <c r="AD19" s="714">
        <v>31539</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12920</v>
      </c>
      <c r="BH19" s="681"/>
      <c r="BI19" s="681"/>
      <c r="BJ19" s="681"/>
      <c r="BK19" s="681"/>
      <c r="BL19" s="681"/>
      <c r="BM19" s="681"/>
      <c r="BN19" s="682"/>
      <c r="BO19" s="713">
        <v>0.2</v>
      </c>
      <c r="BP19" s="713"/>
      <c r="BQ19" s="713"/>
      <c r="BR19" s="713"/>
      <c r="BS19" s="686" t="s">
        <v>175</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244</v>
      </c>
      <c r="CS19" s="681"/>
      <c r="CT19" s="681"/>
      <c r="CU19" s="681"/>
      <c r="CV19" s="681"/>
      <c r="CW19" s="681"/>
      <c r="CX19" s="681"/>
      <c r="CY19" s="682"/>
      <c r="CZ19" s="713" t="s">
        <v>244</v>
      </c>
      <c r="DA19" s="713"/>
      <c r="DB19" s="713"/>
      <c r="DC19" s="713"/>
      <c r="DD19" s="686" t="s">
        <v>244</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10167</v>
      </c>
      <c r="S20" s="681"/>
      <c r="T20" s="681"/>
      <c r="U20" s="681"/>
      <c r="V20" s="681"/>
      <c r="W20" s="681"/>
      <c r="X20" s="681"/>
      <c r="Y20" s="682"/>
      <c r="Z20" s="713">
        <v>0</v>
      </c>
      <c r="AA20" s="713"/>
      <c r="AB20" s="713"/>
      <c r="AC20" s="713"/>
      <c r="AD20" s="714">
        <v>10167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12920</v>
      </c>
      <c r="BH20" s="681"/>
      <c r="BI20" s="681"/>
      <c r="BJ20" s="681"/>
      <c r="BK20" s="681"/>
      <c r="BL20" s="681"/>
      <c r="BM20" s="681"/>
      <c r="BN20" s="682"/>
      <c r="BO20" s="713">
        <v>0.2</v>
      </c>
      <c r="BP20" s="713"/>
      <c r="BQ20" s="713"/>
      <c r="BR20" s="713"/>
      <c r="BS20" s="686" t="s">
        <v>175</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27566808</v>
      </c>
      <c r="CS20" s="681"/>
      <c r="CT20" s="681"/>
      <c r="CU20" s="681"/>
      <c r="CV20" s="681"/>
      <c r="CW20" s="681"/>
      <c r="CX20" s="681"/>
      <c r="CY20" s="682"/>
      <c r="CZ20" s="713">
        <v>100</v>
      </c>
      <c r="DA20" s="713"/>
      <c r="DB20" s="713"/>
      <c r="DC20" s="713"/>
      <c r="DD20" s="686">
        <v>3320594</v>
      </c>
      <c r="DE20" s="681"/>
      <c r="DF20" s="681"/>
      <c r="DG20" s="681"/>
      <c r="DH20" s="681"/>
      <c r="DI20" s="681"/>
      <c r="DJ20" s="681"/>
      <c r="DK20" s="681"/>
      <c r="DL20" s="681"/>
      <c r="DM20" s="681"/>
      <c r="DN20" s="681"/>
      <c r="DO20" s="681"/>
      <c r="DP20" s="682"/>
      <c r="DQ20" s="686">
        <v>15900244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2459</v>
      </c>
      <c r="S21" s="681"/>
      <c r="T21" s="681"/>
      <c r="U21" s="681"/>
      <c r="V21" s="681"/>
      <c r="W21" s="681"/>
      <c r="X21" s="681"/>
      <c r="Y21" s="682"/>
      <c r="Z21" s="713">
        <v>0</v>
      </c>
      <c r="AA21" s="713"/>
      <c r="AB21" s="713"/>
      <c r="AC21" s="713"/>
      <c r="AD21" s="714">
        <v>2459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12920</v>
      </c>
      <c r="BH21" s="681"/>
      <c r="BI21" s="681"/>
      <c r="BJ21" s="681"/>
      <c r="BK21" s="681"/>
      <c r="BL21" s="681"/>
      <c r="BM21" s="681"/>
      <c r="BN21" s="682"/>
      <c r="BO21" s="713">
        <v>0.2</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5778362</v>
      </c>
      <c r="S22" s="681"/>
      <c r="T22" s="681"/>
      <c r="U22" s="681"/>
      <c r="V22" s="681"/>
      <c r="W22" s="681"/>
      <c r="X22" s="681"/>
      <c r="Y22" s="682"/>
      <c r="Z22" s="713">
        <v>19.7</v>
      </c>
      <c r="AA22" s="713"/>
      <c r="AB22" s="713"/>
      <c r="AC22" s="713"/>
      <c r="AD22" s="714">
        <v>4676616</v>
      </c>
      <c r="AE22" s="714"/>
      <c r="AF22" s="714"/>
      <c r="AG22" s="714"/>
      <c r="AH22" s="714"/>
      <c r="AI22" s="714"/>
      <c r="AJ22" s="714"/>
      <c r="AK22" s="714"/>
      <c r="AL22" s="683">
        <v>35.1</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244</v>
      </c>
      <c r="BP22" s="713"/>
      <c r="BQ22" s="713"/>
      <c r="BR22" s="713"/>
      <c r="BS22" s="686" t="s">
        <v>175</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4676616</v>
      </c>
      <c r="S23" s="681"/>
      <c r="T23" s="681"/>
      <c r="U23" s="681"/>
      <c r="V23" s="681"/>
      <c r="W23" s="681"/>
      <c r="X23" s="681"/>
      <c r="Y23" s="682"/>
      <c r="Z23" s="713">
        <v>15.9</v>
      </c>
      <c r="AA23" s="713"/>
      <c r="AB23" s="713"/>
      <c r="AC23" s="713"/>
      <c r="AD23" s="714">
        <v>4676616</v>
      </c>
      <c r="AE23" s="714"/>
      <c r="AF23" s="714"/>
      <c r="AG23" s="714"/>
      <c r="AH23" s="714"/>
      <c r="AI23" s="714"/>
      <c r="AJ23" s="714"/>
      <c r="AK23" s="714"/>
      <c r="AL23" s="683">
        <v>35.1</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175</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1101746</v>
      </c>
      <c r="S24" s="681"/>
      <c r="T24" s="681"/>
      <c r="U24" s="681"/>
      <c r="V24" s="681"/>
      <c r="W24" s="681"/>
      <c r="X24" s="681"/>
      <c r="Y24" s="682"/>
      <c r="Z24" s="713">
        <v>3.8</v>
      </c>
      <c r="AA24" s="713"/>
      <c r="AB24" s="713"/>
      <c r="AC24" s="713"/>
      <c r="AD24" s="714" t="s">
        <v>175</v>
      </c>
      <c r="AE24" s="714"/>
      <c r="AF24" s="714"/>
      <c r="AG24" s="714"/>
      <c r="AH24" s="714"/>
      <c r="AI24" s="714"/>
      <c r="AJ24" s="714"/>
      <c r="AK24" s="714"/>
      <c r="AL24" s="683" t="s">
        <v>244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9660462</v>
      </c>
      <c r="CS24" s="736"/>
      <c r="CT24" s="736"/>
      <c r="CU24" s="736"/>
      <c r="CV24" s="736"/>
      <c r="CW24" s="736"/>
      <c r="CX24" s="736"/>
      <c r="CY24" s="779"/>
      <c r="CZ24" s="780">
        <v>35</v>
      </c>
      <c r="DA24" s="751"/>
      <c r="DB24" s="751"/>
      <c r="DC24" s="783"/>
      <c r="DD24" s="778">
        <v>7223407</v>
      </c>
      <c r="DE24" s="736"/>
      <c r="DF24" s="736"/>
      <c r="DG24" s="736"/>
      <c r="DH24" s="736"/>
      <c r="DI24" s="736"/>
      <c r="DJ24" s="736"/>
      <c r="DK24" s="779"/>
      <c r="DL24" s="778">
        <v>6809174</v>
      </c>
      <c r="DM24" s="736"/>
      <c r="DN24" s="736"/>
      <c r="DO24" s="736"/>
      <c r="DP24" s="736"/>
      <c r="DQ24" s="736"/>
      <c r="DR24" s="736"/>
      <c r="DS24" s="736"/>
      <c r="DT24" s="736"/>
      <c r="DU24" s="736"/>
      <c r="DV24" s="779"/>
      <c r="DW24" s="780">
        <v>48.7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175</v>
      </c>
      <c r="AA25" s="713"/>
      <c r="AB25" s="713"/>
      <c r="AC25" s="713"/>
      <c r="AD25" s="714" t="s">
        <v>175</v>
      </c>
      <c r="AE25" s="714"/>
      <c r="AF25" s="714"/>
      <c r="AG25" s="714"/>
      <c r="AH25" s="714"/>
      <c r="AI25" s="714"/>
      <c r="AJ25" s="714"/>
      <c r="AK25" s="714"/>
      <c r="AL25" s="683" t="s">
        <v>244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3790725</v>
      </c>
      <c r="CS25" s="699"/>
      <c r="CT25" s="699"/>
      <c r="CU25" s="699"/>
      <c r="CV25" s="699"/>
      <c r="CW25" s="699"/>
      <c r="CX25" s="699"/>
      <c r="CY25" s="700"/>
      <c r="CZ25" s="683">
        <v>13.8</v>
      </c>
      <c r="DA25" s="701"/>
      <c r="DB25" s="701"/>
      <c r="DC25" s="702"/>
      <c r="DD25" s="686">
        <v>3457696</v>
      </c>
      <c r="DE25" s="699"/>
      <c r="DF25" s="699"/>
      <c r="DG25" s="699"/>
      <c r="DH25" s="699"/>
      <c r="DI25" s="699"/>
      <c r="DJ25" s="699"/>
      <c r="DK25" s="700"/>
      <c r="DL25" s="686">
        <v>3190024</v>
      </c>
      <c r="DM25" s="699"/>
      <c r="DN25" s="699"/>
      <c r="DO25" s="699"/>
      <c r="DP25" s="699"/>
      <c r="DQ25" s="699"/>
      <c r="DR25" s="699"/>
      <c r="DS25" s="699"/>
      <c r="DT25" s="699"/>
      <c r="DU25" s="699"/>
      <c r="DV25" s="700"/>
      <c r="DW25" s="683">
        <v>22.8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14353028</v>
      </c>
      <c r="S26" s="681"/>
      <c r="T26" s="681"/>
      <c r="U26" s="681"/>
      <c r="V26" s="681"/>
      <c r="W26" s="681"/>
      <c r="X26" s="681"/>
      <c r="Y26" s="682"/>
      <c r="Z26" s="713">
        <v>48.9</v>
      </c>
      <c r="AA26" s="713"/>
      <c r="AB26" s="713"/>
      <c r="AC26" s="713"/>
      <c r="AD26" s="714">
        <v>13251282</v>
      </c>
      <c r="AE26" s="714"/>
      <c r="AF26" s="714"/>
      <c r="AG26" s="714"/>
      <c r="AH26" s="714"/>
      <c r="AI26" s="714"/>
      <c r="AJ26" s="714"/>
      <c r="AK26" s="714"/>
      <c r="AL26" s="683">
        <v>99.5</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175</v>
      </c>
      <c r="BH26" s="681"/>
      <c r="BI26" s="681"/>
      <c r="BJ26" s="681"/>
      <c r="BK26" s="681"/>
      <c r="BL26" s="681"/>
      <c r="BM26" s="681"/>
      <c r="BN26" s="682"/>
      <c r="BO26" s="713" t="s">
        <v>175</v>
      </c>
      <c r="BP26" s="713"/>
      <c r="BQ26" s="713"/>
      <c r="BR26" s="713"/>
      <c r="BS26" s="686" t="s">
        <v>244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2434913</v>
      </c>
      <c r="CS26" s="681"/>
      <c r="CT26" s="681"/>
      <c r="CU26" s="681"/>
      <c r="CV26" s="681"/>
      <c r="CW26" s="681"/>
      <c r="CX26" s="681"/>
      <c r="CY26" s="682"/>
      <c r="CZ26" s="683">
        <v>8.8000000000000007</v>
      </c>
      <c r="DA26" s="701"/>
      <c r="DB26" s="701"/>
      <c r="DC26" s="702"/>
      <c r="DD26" s="686">
        <v>2174155</v>
      </c>
      <c r="DE26" s="681"/>
      <c r="DF26" s="681"/>
      <c r="DG26" s="681"/>
      <c r="DH26" s="681"/>
      <c r="DI26" s="681"/>
      <c r="DJ26" s="681"/>
      <c r="DK26" s="682"/>
      <c r="DL26" s="686" t="s">
        <v>244</v>
      </c>
      <c r="DM26" s="681"/>
      <c r="DN26" s="681"/>
      <c r="DO26" s="681"/>
      <c r="DP26" s="681"/>
      <c r="DQ26" s="681"/>
      <c r="DR26" s="681"/>
      <c r="DS26" s="681"/>
      <c r="DT26" s="681"/>
      <c r="DU26" s="681"/>
      <c r="DV26" s="682"/>
      <c r="DW26" s="683" t="s">
        <v>244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5981</v>
      </c>
      <c r="S27" s="681"/>
      <c r="T27" s="681"/>
      <c r="U27" s="681"/>
      <c r="V27" s="681"/>
      <c r="W27" s="681"/>
      <c r="X27" s="681"/>
      <c r="Y27" s="682"/>
      <c r="Z27" s="713">
        <v>0</v>
      </c>
      <c r="AA27" s="713"/>
      <c r="AB27" s="713"/>
      <c r="AC27" s="713"/>
      <c r="AD27" s="714">
        <v>5981</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7002963</v>
      </c>
      <c r="BH27" s="681"/>
      <c r="BI27" s="681"/>
      <c r="BJ27" s="681"/>
      <c r="BK27" s="681"/>
      <c r="BL27" s="681"/>
      <c r="BM27" s="681"/>
      <c r="BN27" s="682"/>
      <c r="BO27" s="713">
        <v>100</v>
      </c>
      <c r="BP27" s="713"/>
      <c r="BQ27" s="713"/>
      <c r="BR27" s="713"/>
      <c r="BS27" s="686">
        <v>208997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2953044</v>
      </c>
      <c r="CS27" s="699"/>
      <c r="CT27" s="699"/>
      <c r="CU27" s="699"/>
      <c r="CV27" s="699"/>
      <c r="CW27" s="699"/>
      <c r="CX27" s="699"/>
      <c r="CY27" s="700"/>
      <c r="CZ27" s="683">
        <v>10.7</v>
      </c>
      <c r="DA27" s="701"/>
      <c r="DB27" s="701"/>
      <c r="DC27" s="702"/>
      <c r="DD27" s="686">
        <v>926382</v>
      </c>
      <c r="DE27" s="699"/>
      <c r="DF27" s="699"/>
      <c r="DG27" s="699"/>
      <c r="DH27" s="699"/>
      <c r="DI27" s="699"/>
      <c r="DJ27" s="699"/>
      <c r="DK27" s="700"/>
      <c r="DL27" s="686">
        <v>909323</v>
      </c>
      <c r="DM27" s="699"/>
      <c r="DN27" s="699"/>
      <c r="DO27" s="699"/>
      <c r="DP27" s="699"/>
      <c r="DQ27" s="699"/>
      <c r="DR27" s="699"/>
      <c r="DS27" s="699"/>
      <c r="DT27" s="699"/>
      <c r="DU27" s="699"/>
      <c r="DV27" s="700"/>
      <c r="DW27" s="683">
        <v>6.5</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26829</v>
      </c>
      <c r="S28" s="681"/>
      <c r="T28" s="681"/>
      <c r="U28" s="681"/>
      <c r="V28" s="681"/>
      <c r="W28" s="681"/>
      <c r="X28" s="681"/>
      <c r="Y28" s="682"/>
      <c r="Z28" s="713">
        <v>0.1</v>
      </c>
      <c r="AA28" s="713"/>
      <c r="AB28" s="713"/>
      <c r="AC28" s="713"/>
      <c r="AD28" s="714" t="s">
        <v>175</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2916693</v>
      </c>
      <c r="CS28" s="681"/>
      <c r="CT28" s="681"/>
      <c r="CU28" s="681"/>
      <c r="CV28" s="681"/>
      <c r="CW28" s="681"/>
      <c r="CX28" s="681"/>
      <c r="CY28" s="682"/>
      <c r="CZ28" s="683">
        <v>10.6</v>
      </c>
      <c r="DA28" s="701"/>
      <c r="DB28" s="701"/>
      <c r="DC28" s="702"/>
      <c r="DD28" s="686">
        <v>2839329</v>
      </c>
      <c r="DE28" s="681"/>
      <c r="DF28" s="681"/>
      <c r="DG28" s="681"/>
      <c r="DH28" s="681"/>
      <c r="DI28" s="681"/>
      <c r="DJ28" s="681"/>
      <c r="DK28" s="682"/>
      <c r="DL28" s="686">
        <v>2709827</v>
      </c>
      <c r="DM28" s="681"/>
      <c r="DN28" s="681"/>
      <c r="DO28" s="681"/>
      <c r="DP28" s="681"/>
      <c r="DQ28" s="681"/>
      <c r="DR28" s="681"/>
      <c r="DS28" s="681"/>
      <c r="DT28" s="681"/>
      <c r="DU28" s="681"/>
      <c r="DV28" s="682"/>
      <c r="DW28" s="683">
        <v>19.399999999999999</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223222</v>
      </c>
      <c r="S29" s="681"/>
      <c r="T29" s="681"/>
      <c r="U29" s="681"/>
      <c r="V29" s="681"/>
      <c r="W29" s="681"/>
      <c r="X29" s="681"/>
      <c r="Y29" s="682"/>
      <c r="Z29" s="713">
        <v>0.8</v>
      </c>
      <c r="AA29" s="713"/>
      <c r="AB29" s="713"/>
      <c r="AC29" s="713"/>
      <c r="AD29" s="714">
        <v>22890</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70</v>
      </c>
      <c r="CG29" s="720"/>
      <c r="CH29" s="720"/>
      <c r="CI29" s="720"/>
      <c r="CJ29" s="720"/>
      <c r="CK29" s="720"/>
      <c r="CL29" s="720"/>
      <c r="CM29" s="720"/>
      <c r="CN29" s="720"/>
      <c r="CO29" s="720"/>
      <c r="CP29" s="720"/>
      <c r="CQ29" s="721"/>
      <c r="CR29" s="680">
        <v>2916651</v>
      </c>
      <c r="CS29" s="699"/>
      <c r="CT29" s="699"/>
      <c r="CU29" s="699"/>
      <c r="CV29" s="699"/>
      <c r="CW29" s="699"/>
      <c r="CX29" s="699"/>
      <c r="CY29" s="700"/>
      <c r="CZ29" s="683">
        <v>10.6</v>
      </c>
      <c r="DA29" s="701"/>
      <c r="DB29" s="701"/>
      <c r="DC29" s="702"/>
      <c r="DD29" s="686">
        <v>2839287</v>
      </c>
      <c r="DE29" s="699"/>
      <c r="DF29" s="699"/>
      <c r="DG29" s="699"/>
      <c r="DH29" s="699"/>
      <c r="DI29" s="699"/>
      <c r="DJ29" s="699"/>
      <c r="DK29" s="700"/>
      <c r="DL29" s="686">
        <v>2709785</v>
      </c>
      <c r="DM29" s="699"/>
      <c r="DN29" s="699"/>
      <c r="DO29" s="699"/>
      <c r="DP29" s="699"/>
      <c r="DQ29" s="699"/>
      <c r="DR29" s="699"/>
      <c r="DS29" s="699"/>
      <c r="DT29" s="699"/>
      <c r="DU29" s="699"/>
      <c r="DV29" s="700"/>
      <c r="DW29" s="683">
        <v>19.399999999999999</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186232</v>
      </c>
      <c r="S30" s="681"/>
      <c r="T30" s="681"/>
      <c r="U30" s="681"/>
      <c r="V30" s="681"/>
      <c r="W30" s="681"/>
      <c r="X30" s="681"/>
      <c r="Y30" s="682"/>
      <c r="Z30" s="713">
        <v>0.6</v>
      </c>
      <c r="AA30" s="713"/>
      <c r="AB30" s="713"/>
      <c r="AC30" s="713"/>
      <c r="AD30" s="714">
        <v>80</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2807655</v>
      </c>
      <c r="CS30" s="681"/>
      <c r="CT30" s="681"/>
      <c r="CU30" s="681"/>
      <c r="CV30" s="681"/>
      <c r="CW30" s="681"/>
      <c r="CX30" s="681"/>
      <c r="CY30" s="682"/>
      <c r="CZ30" s="683">
        <v>10.199999999999999</v>
      </c>
      <c r="DA30" s="701"/>
      <c r="DB30" s="701"/>
      <c r="DC30" s="702"/>
      <c r="DD30" s="686">
        <v>2730999</v>
      </c>
      <c r="DE30" s="681"/>
      <c r="DF30" s="681"/>
      <c r="DG30" s="681"/>
      <c r="DH30" s="681"/>
      <c r="DI30" s="681"/>
      <c r="DJ30" s="681"/>
      <c r="DK30" s="682"/>
      <c r="DL30" s="686">
        <v>2602780</v>
      </c>
      <c r="DM30" s="681"/>
      <c r="DN30" s="681"/>
      <c r="DO30" s="681"/>
      <c r="DP30" s="681"/>
      <c r="DQ30" s="681"/>
      <c r="DR30" s="681"/>
      <c r="DS30" s="681"/>
      <c r="DT30" s="681"/>
      <c r="DU30" s="681"/>
      <c r="DV30" s="682"/>
      <c r="DW30" s="683">
        <v>18.600000000000001</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7835926</v>
      </c>
      <c r="S31" s="681"/>
      <c r="T31" s="681"/>
      <c r="U31" s="681"/>
      <c r="V31" s="681"/>
      <c r="W31" s="681"/>
      <c r="X31" s="681"/>
      <c r="Y31" s="682"/>
      <c r="Z31" s="713">
        <v>26.7</v>
      </c>
      <c r="AA31" s="713"/>
      <c r="AB31" s="713"/>
      <c r="AC31" s="713"/>
      <c r="AD31" s="714" t="s">
        <v>244</v>
      </c>
      <c r="AE31" s="714"/>
      <c r="AF31" s="714"/>
      <c r="AG31" s="714"/>
      <c r="AH31" s="714"/>
      <c r="AI31" s="714"/>
      <c r="AJ31" s="714"/>
      <c r="AK31" s="714"/>
      <c r="AL31" s="683" t="s">
        <v>175</v>
      </c>
      <c r="AM31" s="684"/>
      <c r="AN31" s="684"/>
      <c r="AO31" s="715"/>
      <c r="AP31" s="754" t="s">
        <v>310</v>
      </c>
      <c r="AQ31" s="755"/>
      <c r="AR31" s="755"/>
      <c r="AS31" s="755"/>
      <c r="AT31" s="760" t="s">
        <v>311</v>
      </c>
      <c r="AU31" s="231"/>
      <c r="AV31" s="231"/>
      <c r="AW31" s="231"/>
      <c r="AX31" s="746" t="s">
        <v>188</v>
      </c>
      <c r="AY31" s="747"/>
      <c r="AZ31" s="747"/>
      <c r="BA31" s="747"/>
      <c r="BB31" s="747"/>
      <c r="BC31" s="747"/>
      <c r="BD31" s="747"/>
      <c r="BE31" s="747"/>
      <c r="BF31" s="748"/>
      <c r="BG31" s="749">
        <v>99.3</v>
      </c>
      <c r="BH31" s="750"/>
      <c r="BI31" s="750"/>
      <c r="BJ31" s="750"/>
      <c r="BK31" s="750"/>
      <c r="BL31" s="750"/>
      <c r="BM31" s="751">
        <v>94.9</v>
      </c>
      <c r="BN31" s="750"/>
      <c r="BO31" s="750"/>
      <c r="BP31" s="750"/>
      <c r="BQ31" s="752"/>
      <c r="BR31" s="749">
        <v>99.4</v>
      </c>
      <c r="BS31" s="750"/>
      <c r="BT31" s="750"/>
      <c r="BU31" s="750"/>
      <c r="BV31" s="750"/>
      <c r="BW31" s="750"/>
      <c r="BX31" s="751">
        <v>95.1</v>
      </c>
      <c r="BY31" s="750"/>
      <c r="BZ31" s="750"/>
      <c r="CA31" s="750"/>
      <c r="CB31" s="752"/>
      <c r="CD31" s="770"/>
      <c r="CE31" s="771"/>
      <c r="CF31" s="719" t="s">
        <v>312</v>
      </c>
      <c r="CG31" s="720"/>
      <c r="CH31" s="720"/>
      <c r="CI31" s="720"/>
      <c r="CJ31" s="720"/>
      <c r="CK31" s="720"/>
      <c r="CL31" s="720"/>
      <c r="CM31" s="720"/>
      <c r="CN31" s="720"/>
      <c r="CO31" s="720"/>
      <c r="CP31" s="720"/>
      <c r="CQ31" s="721"/>
      <c r="CR31" s="680">
        <v>108996</v>
      </c>
      <c r="CS31" s="699"/>
      <c r="CT31" s="699"/>
      <c r="CU31" s="699"/>
      <c r="CV31" s="699"/>
      <c r="CW31" s="699"/>
      <c r="CX31" s="699"/>
      <c r="CY31" s="700"/>
      <c r="CZ31" s="683">
        <v>0.4</v>
      </c>
      <c r="DA31" s="701"/>
      <c r="DB31" s="701"/>
      <c r="DC31" s="702"/>
      <c r="DD31" s="686">
        <v>108288</v>
      </c>
      <c r="DE31" s="699"/>
      <c r="DF31" s="699"/>
      <c r="DG31" s="699"/>
      <c r="DH31" s="699"/>
      <c r="DI31" s="699"/>
      <c r="DJ31" s="699"/>
      <c r="DK31" s="700"/>
      <c r="DL31" s="686">
        <v>107005</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175</v>
      </c>
      <c r="S32" s="681"/>
      <c r="T32" s="681"/>
      <c r="U32" s="681"/>
      <c r="V32" s="681"/>
      <c r="W32" s="681"/>
      <c r="X32" s="681"/>
      <c r="Y32" s="682"/>
      <c r="Z32" s="713" t="s">
        <v>175</v>
      </c>
      <c r="AA32" s="713"/>
      <c r="AB32" s="713"/>
      <c r="AC32" s="713"/>
      <c r="AD32" s="714" t="s">
        <v>175</v>
      </c>
      <c r="AE32" s="714"/>
      <c r="AF32" s="714"/>
      <c r="AG32" s="714"/>
      <c r="AH32" s="714"/>
      <c r="AI32" s="714"/>
      <c r="AJ32" s="714"/>
      <c r="AK32" s="714"/>
      <c r="AL32" s="683" t="s">
        <v>175</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99.5</v>
      </c>
      <c r="BH32" s="699"/>
      <c r="BI32" s="699"/>
      <c r="BJ32" s="699"/>
      <c r="BK32" s="699"/>
      <c r="BL32" s="699"/>
      <c r="BM32" s="684">
        <v>98.8</v>
      </c>
      <c r="BN32" s="745"/>
      <c r="BO32" s="745"/>
      <c r="BP32" s="745"/>
      <c r="BQ32" s="726"/>
      <c r="BR32" s="753">
        <v>99.6</v>
      </c>
      <c r="BS32" s="699"/>
      <c r="BT32" s="699"/>
      <c r="BU32" s="699"/>
      <c r="BV32" s="699"/>
      <c r="BW32" s="699"/>
      <c r="BX32" s="684">
        <v>98.9</v>
      </c>
      <c r="BY32" s="745"/>
      <c r="BZ32" s="745"/>
      <c r="CA32" s="745"/>
      <c r="CB32" s="726"/>
      <c r="CD32" s="772"/>
      <c r="CE32" s="773"/>
      <c r="CF32" s="719" t="s">
        <v>316</v>
      </c>
      <c r="CG32" s="720"/>
      <c r="CH32" s="720"/>
      <c r="CI32" s="720"/>
      <c r="CJ32" s="720"/>
      <c r="CK32" s="720"/>
      <c r="CL32" s="720"/>
      <c r="CM32" s="720"/>
      <c r="CN32" s="720"/>
      <c r="CO32" s="720"/>
      <c r="CP32" s="720"/>
      <c r="CQ32" s="721"/>
      <c r="CR32" s="680">
        <v>42</v>
      </c>
      <c r="CS32" s="681"/>
      <c r="CT32" s="681"/>
      <c r="CU32" s="681"/>
      <c r="CV32" s="681"/>
      <c r="CW32" s="681"/>
      <c r="CX32" s="681"/>
      <c r="CY32" s="682"/>
      <c r="CZ32" s="683">
        <v>0</v>
      </c>
      <c r="DA32" s="701"/>
      <c r="DB32" s="701"/>
      <c r="DC32" s="702"/>
      <c r="DD32" s="686">
        <v>42</v>
      </c>
      <c r="DE32" s="681"/>
      <c r="DF32" s="681"/>
      <c r="DG32" s="681"/>
      <c r="DH32" s="681"/>
      <c r="DI32" s="681"/>
      <c r="DJ32" s="681"/>
      <c r="DK32" s="682"/>
      <c r="DL32" s="686">
        <v>42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1325128</v>
      </c>
      <c r="S33" s="681"/>
      <c r="T33" s="681"/>
      <c r="U33" s="681"/>
      <c r="V33" s="681"/>
      <c r="W33" s="681"/>
      <c r="X33" s="681"/>
      <c r="Y33" s="682"/>
      <c r="Z33" s="713">
        <v>4.5</v>
      </c>
      <c r="AA33" s="713"/>
      <c r="AB33" s="713"/>
      <c r="AC33" s="713"/>
      <c r="AD33" s="714" t="s">
        <v>175</v>
      </c>
      <c r="AE33" s="714"/>
      <c r="AF33" s="714"/>
      <c r="AG33" s="714"/>
      <c r="AH33" s="714"/>
      <c r="AI33" s="714"/>
      <c r="AJ33" s="714"/>
      <c r="AK33" s="714"/>
      <c r="AL33" s="683" t="s">
        <v>175</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99</v>
      </c>
      <c r="BH33" s="665"/>
      <c r="BI33" s="665"/>
      <c r="BJ33" s="665"/>
      <c r="BK33" s="665"/>
      <c r="BL33" s="665"/>
      <c r="BM33" s="707">
        <v>90.9</v>
      </c>
      <c r="BN33" s="665"/>
      <c r="BO33" s="665"/>
      <c r="BP33" s="665"/>
      <c r="BQ33" s="709"/>
      <c r="BR33" s="744">
        <v>99.2</v>
      </c>
      <c r="BS33" s="665"/>
      <c r="BT33" s="665"/>
      <c r="BU33" s="665"/>
      <c r="BV33" s="665"/>
      <c r="BW33" s="665"/>
      <c r="BX33" s="707">
        <v>91.1</v>
      </c>
      <c r="BY33" s="665"/>
      <c r="BZ33" s="665"/>
      <c r="CA33" s="665"/>
      <c r="CB33" s="709"/>
      <c r="CD33" s="719" t="s">
        <v>319</v>
      </c>
      <c r="CE33" s="720"/>
      <c r="CF33" s="720"/>
      <c r="CG33" s="720"/>
      <c r="CH33" s="720"/>
      <c r="CI33" s="720"/>
      <c r="CJ33" s="720"/>
      <c r="CK33" s="720"/>
      <c r="CL33" s="720"/>
      <c r="CM33" s="720"/>
      <c r="CN33" s="720"/>
      <c r="CO33" s="720"/>
      <c r="CP33" s="720"/>
      <c r="CQ33" s="721"/>
      <c r="CR33" s="680">
        <v>14567247</v>
      </c>
      <c r="CS33" s="699"/>
      <c r="CT33" s="699"/>
      <c r="CU33" s="699"/>
      <c r="CV33" s="699"/>
      <c r="CW33" s="699"/>
      <c r="CX33" s="699"/>
      <c r="CY33" s="700"/>
      <c r="CZ33" s="683">
        <v>52.8</v>
      </c>
      <c r="DA33" s="701"/>
      <c r="DB33" s="701"/>
      <c r="DC33" s="702"/>
      <c r="DD33" s="686">
        <v>8137041</v>
      </c>
      <c r="DE33" s="699"/>
      <c r="DF33" s="699"/>
      <c r="DG33" s="699"/>
      <c r="DH33" s="699"/>
      <c r="DI33" s="699"/>
      <c r="DJ33" s="699"/>
      <c r="DK33" s="700"/>
      <c r="DL33" s="686">
        <v>5644754</v>
      </c>
      <c r="DM33" s="699"/>
      <c r="DN33" s="699"/>
      <c r="DO33" s="699"/>
      <c r="DP33" s="699"/>
      <c r="DQ33" s="699"/>
      <c r="DR33" s="699"/>
      <c r="DS33" s="699"/>
      <c r="DT33" s="699"/>
      <c r="DU33" s="699"/>
      <c r="DV33" s="700"/>
      <c r="DW33" s="683">
        <v>40.299999999999997</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113610</v>
      </c>
      <c r="S34" s="681"/>
      <c r="T34" s="681"/>
      <c r="U34" s="681"/>
      <c r="V34" s="681"/>
      <c r="W34" s="681"/>
      <c r="X34" s="681"/>
      <c r="Y34" s="682"/>
      <c r="Z34" s="713">
        <v>0.4</v>
      </c>
      <c r="AA34" s="713"/>
      <c r="AB34" s="713"/>
      <c r="AC34" s="713"/>
      <c r="AD34" s="714">
        <v>1020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2781147</v>
      </c>
      <c r="CS34" s="681"/>
      <c r="CT34" s="681"/>
      <c r="CU34" s="681"/>
      <c r="CV34" s="681"/>
      <c r="CW34" s="681"/>
      <c r="CX34" s="681"/>
      <c r="CY34" s="682"/>
      <c r="CZ34" s="683">
        <v>10.1</v>
      </c>
      <c r="DA34" s="701"/>
      <c r="DB34" s="701"/>
      <c r="DC34" s="702"/>
      <c r="DD34" s="686">
        <v>2278840</v>
      </c>
      <c r="DE34" s="681"/>
      <c r="DF34" s="681"/>
      <c r="DG34" s="681"/>
      <c r="DH34" s="681"/>
      <c r="DI34" s="681"/>
      <c r="DJ34" s="681"/>
      <c r="DK34" s="682"/>
      <c r="DL34" s="686">
        <v>1821787</v>
      </c>
      <c r="DM34" s="681"/>
      <c r="DN34" s="681"/>
      <c r="DO34" s="681"/>
      <c r="DP34" s="681"/>
      <c r="DQ34" s="681"/>
      <c r="DR34" s="681"/>
      <c r="DS34" s="681"/>
      <c r="DT34" s="681"/>
      <c r="DU34" s="681"/>
      <c r="DV34" s="682"/>
      <c r="DW34" s="683">
        <v>13</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23059</v>
      </c>
      <c r="S35" s="681"/>
      <c r="T35" s="681"/>
      <c r="U35" s="681"/>
      <c r="V35" s="681"/>
      <c r="W35" s="681"/>
      <c r="X35" s="681"/>
      <c r="Y35" s="682"/>
      <c r="Z35" s="713">
        <v>0.1</v>
      </c>
      <c r="AA35" s="713"/>
      <c r="AB35" s="713"/>
      <c r="AC35" s="713"/>
      <c r="AD35" s="714" t="s">
        <v>244</v>
      </c>
      <c r="AE35" s="714"/>
      <c r="AF35" s="714"/>
      <c r="AG35" s="714"/>
      <c r="AH35" s="714"/>
      <c r="AI35" s="714"/>
      <c r="AJ35" s="714"/>
      <c r="AK35" s="714"/>
      <c r="AL35" s="683" t="s">
        <v>175</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532803</v>
      </c>
      <c r="CS35" s="699"/>
      <c r="CT35" s="699"/>
      <c r="CU35" s="699"/>
      <c r="CV35" s="699"/>
      <c r="CW35" s="699"/>
      <c r="CX35" s="699"/>
      <c r="CY35" s="700"/>
      <c r="CZ35" s="683">
        <v>1.9</v>
      </c>
      <c r="DA35" s="701"/>
      <c r="DB35" s="701"/>
      <c r="DC35" s="702"/>
      <c r="DD35" s="686">
        <v>444613</v>
      </c>
      <c r="DE35" s="699"/>
      <c r="DF35" s="699"/>
      <c r="DG35" s="699"/>
      <c r="DH35" s="699"/>
      <c r="DI35" s="699"/>
      <c r="DJ35" s="699"/>
      <c r="DK35" s="700"/>
      <c r="DL35" s="686">
        <v>179282</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702628</v>
      </c>
      <c r="S36" s="681"/>
      <c r="T36" s="681"/>
      <c r="U36" s="681"/>
      <c r="V36" s="681"/>
      <c r="W36" s="681"/>
      <c r="X36" s="681"/>
      <c r="Y36" s="682"/>
      <c r="Z36" s="713">
        <v>2.4</v>
      </c>
      <c r="AA36" s="713"/>
      <c r="AB36" s="713"/>
      <c r="AC36" s="713"/>
      <c r="AD36" s="714" t="s">
        <v>175</v>
      </c>
      <c r="AE36" s="714"/>
      <c r="AF36" s="714"/>
      <c r="AG36" s="714"/>
      <c r="AH36" s="714"/>
      <c r="AI36" s="714"/>
      <c r="AJ36" s="714"/>
      <c r="AK36" s="714"/>
      <c r="AL36" s="683" t="s">
        <v>244</v>
      </c>
      <c r="AM36" s="684"/>
      <c r="AN36" s="684"/>
      <c r="AO36" s="715"/>
      <c r="AP36" s="235"/>
      <c r="AQ36" s="732" t="s">
        <v>327</v>
      </c>
      <c r="AR36" s="733"/>
      <c r="AS36" s="733"/>
      <c r="AT36" s="733"/>
      <c r="AU36" s="733"/>
      <c r="AV36" s="733"/>
      <c r="AW36" s="733"/>
      <c r="AX36" s="733"/>
      <c r="AY36" s="734"/>
      <c r="AZ36" s="735">
        <v>3330810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96862</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8673396</v>
      </c>
      <c r="CS36" s="681"/>
      <c r="CT36" s="681"/>
      <c r="CU36" s="681"/>
      <c r="CV36" s="681"/>
      <c r="CW36" s="681"/>
      <c r="CX36" s="681"/>
      <c r="CY36" s="682"/>
      <c r="CZ36" s="683">
        <v>31.5</v>
      </c>
      <c r="DA36" s="701"/>
      <c r="DB36" s="701"/>
      <c r="DC36" s="702"/>
      <c r="DD36" s="686">
        <v>3274391</v>
      </c>
      <c r="DE36" s="681"/>
      <c r="DF36" s="681"/>
      <c r="DG36" s="681"/>
      <c r="DH36" s="681"/>
      <c r="DI36" s="681"/>
      <c r="DJ36" s="681"/>
      <c r="DK36" s="682"/>
      <c r="DL36" s="686">
        <v>2437878</v>
      </c>
      <c r="DM36" s="681"/>
      <c r="DN36" s="681"/>
      <c r="DO36" s="681"/>
      <c r="DP36" s="681"/>
      <c r="DQ36" s="681"/>
      <c r="DR36" s="681"/>
      <c r="DS36" s="681"/>
      <c r="DT36" s="681"/>
      <c r="DU36" s="681"/>
      <c r="DV36" s="682"/>
      <c r="DW36" s="683">
        <v>17.399999999999999</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1819047</v>
      </c>
      <c r="S37" s="681"/>
      <c r="T37" s="681"/>
      <c r="U37" s="681"/>
      <c r="V37" s="681"/>
      <c r="W37" s="681"/>
      <c r="X37" s="681"/>
      <c r="Y37" s="682"/>
      <c r="Z37" s="713">
        <v>6.2</v>
      </c>
      <c r="AA37" s="713"/>
      <c r="AB37" s="713"/>
      <c r="AC37" s="713"/>
      <c r="AD37" s="714" t="s">
        <v>175</v>
      </c>
      <c r="AE37" s="714"/>
      <c r="AF37" s="714"/>
      <c r="AG37" s="714"/>
      <c r="AH37" s="714"/>
      <c r="AI37" s="714"/>
      <c r="AJ37" s="714"/>
      <c r="AK37" s="714"/>
      <c r="AL37" s="683" t="s">
        <v>175</v>
      </c>
      <c r="AM37" s="684"/>
      <c r="AN37" s="684"/>
      <c r="AO37" s="715"/>
      <c r="AQ37" s="723" t="s">
        <v>331</v>
      </c>
      <c r="AR37" s="724"/>
      <c r="AS37" s="724"/>
      <c r="AT37" s="724"/>
      <c r="AU37" s="724"/>
      <c r="AV37" s="724"/>
      <c r="AW37" s="724"/>
      <c r="AX37" s="724"/>
      <c r="AY37" s="725"/>
      <c r="AZ37" s="680">
        <v>1130000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80632</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1256566</v>
      </c>
      <c r="CS37" s="699"/>
      <c r="CT37" s="699"/>
      <c r="CU37" s="699"/>
      <c r="CV37" s="699"/>
      <c r="CW37" s="699"/>
      <c r="CX37" s="699"/>
      <c r="CY37" s="700"/>
      <c r="CZ37" s="683">
        <v>4.5999999999999996</v>
      </c>
      <c r="DA37" s="701"/>
      <c r="DB37" s="701"/>
      <c r="DC37" s="702"/>
      <c r="DD37" s="686">
        <v>1130174</v>
      </c>
      <c r="DE37" s="699"/>
      <c r="DF37" s="699"/>
      <c r="DG37" s="699"/>
      <c r="DH37" s="699"/>
      <c r="DI37" s="699"/>
      <c r="DJ37" s="699"/>
      <c r="DK37" s="700"/>
      <c r="DL37" s="686">
        <v>954214</v>
      </c>
      <c r="DM37" s="699"/>
      <c r="DN37" s="699"/>
      <c r="DO37" s="699"/>
      <c r="DP37" s="699"/>
      <c r="DQ37" s="699"/>
      <c r="DR37" s="699"/>
      <c r="DS37" s="699"/>
      <c r="DT37" s="699"/>
      <c r="DU37" s="699"/>
      <c r="DV37" s="700"/>
      <c r="DW37" s="683">
        <v>6.8</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584915</v>
      </c>
      <c r="S38" s="681"/>
      <c r="T38" s="681"/>
      <c r="U38" s="681"/>
      <c r="V38" s="681"/>
      <c r="W38" s="681"/>
      <c r="X38" s="681"/>
      <c r="Y38" s="682"/>
      <c r="Z38" s="713">
        <v>2</v>
      </c>
      <c r="AA38" s="713"/>
      <c r="AB38" s="713"/>
      <c r="AC38" s="713"/>
      <c r="AD38" s="714">
        <v>31498</v>
      </c>
      <c r="AE38" s="714"/>
      <c r="AF38" s="714"/>
      <c r="AG38" s="714"/>
      <c r="AH38" s="714"/>
      <c r="AI38" s="714"/>
      <c r="AJ38" s="714"/>
      <c r="AK38" s="714"/>
      <c r="AL38" s="683">
        <v>0.2</v>
      </c>
      <c r="AM38" s="684"/>
      <c r="AN38" s="684"/>
      <c r="AO38" s="715"/>
      <c r="AQ38" s="723" t="s">
        <v>335</v>
      </c>
      <c r="AR38" s="724"/>
      <c r="AS38" s="724"/>
      <c r="AT38" s="724"/>
      <c r="AU38" s="724"/>
      <c r="AV38" s="724"/>
      <c r="AW38" s="724"/>
      <c r="AX38" s="724"/>
      <c r="AY38" s="725"/>
      <c r="AZ38" s="680">
        <v>710175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5360</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2200810</v>
      </c>
      <c r="CS38" s="681"/>
      <c r="CT38" s="681"/>
      <c r="CU38" s="681"/>
      <c r="CV38" s="681"/>
      <c r="CW38" s="681"/>
      <c r="CX38" s="681"/>
      <c r="CY38" s="682"/>
      <c r="CZ38" s="683">
        <v>8</v>
      </c>
      <c r="DA38" s="701"/>
      <c r="DB38" s="701"/>
      <c r="DC38" s="702"/>
      <c r="DD38" s="686">
        <v>1966076</v>
      </c>
      <c r="DE38" s="681"/>
      <c r="DF38" s="681"/>
      <c r="DG38" s="681"/>
      <c r="DH38" s="681"/>
      <c r="DI38" s="681"/>
      <c r="DJ38" s="681"/>
      <c r="DK38" s="682"/>
      <c r="DL38" s="686">
        <v>1205807</v>
      </c>
      <c r="DM38" s="681"/>
      <c r="DN38" s="681"/>
      <c r="DO38" s="681"/>
      <c r="DP38" s="681"/>
      <c r="DQ38" s="681"/>
      <c r="DR38" s="681"/>
      <c r="DS38" s="681"/>
      <c r="DT38" s="681"/>
      <c r="DU38" s="681"/>
      <c r="DV38" s="682"/>
      <c r="DW38" s="683">
        <v>8.6</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2174500</v>
      </c>
      <c r="S39" s="681"/>
      <c r="T39" s="681"/>
      <c r="U39" s="681"/>
      <c r="V39" s="681"/>
      <c r="W39" s="681"/>
      <c r="X39" s="681"/>
      <c r="Y39" s="682"/>
      <c r="Z39" s="713">
        <v>7.4</v>
      </c>
      <c r="AA39" s="713"/>
      <c r="AB39" s="713"/>
      <c r="AC39" s="713"/>
      <c r="AD39" s="714" t="s">
        <v>175</v>
      </c>
      <c r="AE39" s="714"/>
      <c r="AF39" s="714"/>
      <c r="AG39" s="714"/>
      <c r="AH39" s="714"/>
      <c r="AI39" s="714"/>
      <c r="AJ39" s="714"/>
      <c r="AK39" s="714"/>
      <c r="AL39" s="683" t="s">
        <v>244</v>
      </c>
      <c r="AM39" s="684"/>
      <c r="AN39" s="684"/>
      <c r="AO39" s="715"/>
      <c r="AQ39" s="723" t="s">
        <v>339</v>
      </c>
      <c r="AR39" s="724"/>
      <c r="AS39" s="724"/>
      <c r="AT39" s="724"/>
      <c r="AU39" s="724"/>
      <c r="AV39" s="724"/>
      <c r="AW39" s="724"/>
      <c r="AX39" s="724"/>
      <c r="AY39" s="725"/>
      <c r="AZ39" s="680" t="s">
        <v>175</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8303</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151166</v>
      </c>
      <c r="CS39" s="699"/>
      <c r="CT39" s="699"/>
      <c r="CU39" s="699"/>
      <c r="CV39" s="699"/>
      <c r="CW39" s="699"/>
      <c r="CX39" s="699"/>
      <c r="CY39" s="700"/>
      <c r="CZ39" s="683">
        <v>0.5</v>
      </c>
      <c r="DA39" s="701"/>
      <c r="DB39" s="701"/>
      <c r="DC39" s="702"/>
      <c r="DD39" s="686">
        <v>148352</v>
      </c>
      <c r="DE39" s="699"/>
      <c r="DF39" s="699"/>
      <c r="DG39" s="699"/>
      <c r="DH39" s="699"/>
      <c r="DI39" s="699"/>
      <c r="DJ39" s="699"/>
      <c r="DK39" s="700"/>
      <c r="DL39" s="686" t="s">
        <v>244</v>
      </c>
      <c r="DM39" s="699"/>
      <c r="DN39" s="699"/>
      <c r="DO39" s="699"/>
      <c r="DP39" s="699"/>
      <c r="DQ39" s="699"/>
      <c r="DR39" s="699"/>
      <c r="DS39" s="699"/>
      <c r="DT39" s="699"/>
      <c r="DU39" s="699"/>
      <c r="DV39" s="700"/>
      <c r="DW39" s="683" t="s">
        <v>175</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244</v>
      </c>
      <c r="AA40" s="713"/>
      <c r="AB40" s="713"/>
      <c r="AC40" s="713"/>
      <c r="AD40" s="714" t="s">
        <v>175</v>
      </c>
      <c r="AE40" s="714"/>
      <c r="AF40" s="714"/>
      <c r="AG40" s="714"/>
      <c r="AH40" s="714"/>
      <c r="AI40" s="714"/>
      <c r="AJ40" s="714"/>
      <c r="AK40" s="714"/>
      <c r="AL40" s="683" t="s">
        <v>175</v>
      </c>
      <c r="AM40" s="684"/>
      <c r="AN40" s="684"/>
      <c r="AO40" s="715"/>
      <c r="AQ40" s="723" t="s">
        <v>343</v>
      </c>
      <c r="AR40" s="724"/>
      <c r="AS40" s="724"/>
      <c r="AT40" s="724"/>
      <c r="AU40" s="724"/>
      <c r="AV40" s="724"/>
      <c r="AW40" s="724"/>
      <c r="AX40" s="724"/>
      <c r="AY40" s="725"/>
      <c r="AZ40" s="680" t="s">
        <v>175</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104</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227925</v>
      </c>
      <c r="CS40" s="681"/>
      <c r="CT40" s="681"/>
      <c r="CU40" s="681"/>
      <c r="CV40" s="681"/>
      <c r="CW40" s="681"/>
      <c r="CX40" s="681"/>
      <c r="CY40" s="682"/>
      <c r="CZ40" s="683">
        <v>0.8</v>
      </c>
      <c r="DA40" s="701"/>
      <c r="DB40" s="701"/>
      <c r="DC40" s="702"/>
      <c r="DD40" s="686">
        <v>24769</v>
      </c>
      <c r="DE40" s="681"/>
      <c r="DF40" s="681"/>
      <c r="DG40" s="681"/>
      <c r="DH40" s="681"/>
      <c r="DI40" s="681"/>
      <c r="DJ40" s="681"/>
      <c r="DK40" s="682"/>
      <c r="DL40" s="686" t="s">
        <v>175</v>
      </c>
      <c r="DM40" s="681"/>
      <c r="DN40" s="681"/>
      <c r="DO40" s="681"/>
      <c r="DP40" s="681"/>
      <c r="DQ40" s="681"/>
      <c r="DR40" s="681"/>
      <c r="DS40" s="681"/>
      <c r="DT40" s="681"/>
      <c r="DU40" s="681"/>
      <c r="DV40" s="682"/>
      <c r="DW40" s="683" t="s">
        <v>175</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244</v>
      </c>
      <c r="AA41" s="713"/>
      <c r="AB41" s="713"/>
      <c r="AC41" s="713"/>
      <c r="AD41" s="714" t="s">
        <v>175</v>
      </c>
      <c r="AE41" s="714"/>
      <c r="AF41" s="714"/>
      <c r="AG41" s="714"/>
      <c r="AH41" s="714"/>
      <c r="AI41" s="714"/>
      <c r="AJ41" s="714"/>
      <c r="AK41" s="714"/>
      <c r="AL41" s="683" t="s">
        <v>244</v>
      </c>
      <c r="AM41" s="684"/>
      <c r="AN41" s="684"/>
      <c r="AO41" s="715"/>
      <c r="AQ41" s="723" t="s">
        <v>348</v>
      </c>
      <c r="AR41" s="724"/>
      <c r="AS41" s="724"/>
      <c r="AT41" s="724"/>
      <c r="AU41" s="724"/>
      <c r="AV41" s="724"/>
      <c r="AW41" s="724"/>
      <c r="AX41" s="724"/>
      <c r="AY41" s="725"/>
      <c r="AZ41" s="680">
        <v>209203</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175</v>
      </c>
      <c r="CS41" s="699"/>
      <c r="CT41" s="699"/>
      <c r="CU41" s="699"/>
      <c r="CV41" s="699"/>
      <c r="CW41" s="699"/>
      <c r="CX41" s="699"/>
      <c r="CY41" s="700"/>
      <c r="CZ41" s="683" t="s">
        <v>244</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681200</v>
      </c>
      <c r="S42" s="681"/>
      <c r="T42" s="681"/>
      <c r="U42" s="681"/>
      <c r="V42" s="681"/>
      <c r="W42" s="681"/>
      <c r="X42" s="681"/>
      <c r="Y42" s="682"/>
      <c r="Z42" s="713">
        <v>2.2999999999999998</v>
      </c>
      <c r="AA42" s="713"/>
      <c r="AB42" s="713"/>
      <c r="AC42" s="713"/>
      <c r="AD42" s="714" t="s">
        <v>244</v>
      </c>
      <c r="AE42" s="714"/>
      <c r="AF42" s="714"/>
      <c r="AG42" s="714"/>
      <c r="AH42" s="714"/>
      <c r="AI42" s="714"/>
      <c r="AJ42" s="714"/>
      <c r="AK42" s="714"/>
      <c r="AL42" s="683" t="s">
        <v>175</v>
      </c>
      <c r="AM42" s="684"/>
      <c r="AN42" s="684"/>
      <c r="AO42" s="715"/>
      <c r="AQ42" s="716" t="s">
        <v>352</v>
      </c>
      <c r="AR42" s="717"/>
      <c r="AS42" s="717"/>
      <c r="AT42" s="717"/>
      <c r="AU42" s="717"/>
      <c r="AV42" s="717"/>
      <c r="AW42" s="717"/>
      <c r="AX42" s="717"/>
      <c r="AY42" s="718"/>
      <c r="AZ42" s="664">
        <v>1281432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320</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3339099</v>
      </c>
      <c r="CS42" s="681"/>
      <c r="CT42" s="681"/>
      <c r="CU42" s="681"/>
      <c r="CV42" s="681"/>
      <c r="CW42" s="681"/>
      <c r="CX42" s="681"/>
      <c r="CY42" s="682"/>
      <c r="CZ42" s="683">
        <v>12.1</v>
      </c>
      <c r="DA42" s="684"/>
      <c r="DB42" s="684"/>
      <c r="DC42" s="685"/>
      <c r="DD42" s="686">
        <v>539796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29374105</v>
      </c>
      <c r="S43" s="703"/>
      <c r="T43" s="703"/>
      <c r="U43" s="703"/>
      <c r="V43" s="703"/>
      <c r="W43" s="703"/>
      <c r="X43" s="703"/>
      <c r="Y43" s="704"/>
      <c r="Z43" s="705">
        <v>100</v>
      </c>
      <c r="AA43" s="705"/>
      <c r="AB43" s="705"/>
      <c r="AC43" s="705"/>
      <c r="AD43" s="706">
        <v>13312751</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65006</v>
      </c>
      <c r="CS43" s="699"/>
      <c r="CT43" s="699"/>
      <c r="CU43" s="699"/>
      <c r="CV43" s="699"/>
      <c r="CW43" s="699"/>
      <c r="CX43" s="699"/>
      <c r="CY43" s="700"/>
      <c r="CZ43" s="683">
        <v>0.2</v>
      </c>
      <c r="DA43" s="701"/>
      <c r="DB43" s="701"/>
      <c r="DC43" s="702"/>
      <c r="DD43" s="686">
        <v>65006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3320594</v>
      </c>
      <c r="CS44" s="681"/>
      <c r="CT44" s="681"/>
      <c r="CU44" s="681"/>
      <c r="CV44" s="681"/>
      <c r="CW44" s="681"/>
      <c r="CX44" s="681"/>
      <c r="CY44" s="682"/>
      <c r="CZ44" s="683">
        <v>12</v>
      </c>
      <c r="DA44" s="684"/>
      <c r="DB44" s="684"/>
      <c r="DC44" s="685"/>
      <c r="DD44" s="686">
        <v>539664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1178558</v>
      </c>
      <c r="CS45" s="699"/>
      <c r="CT45" s="699"/>
      <c r="CU45" s="699"/>
      <c r="CV45" s="699"/>
      <c r="CW45" s="699"/>
      <c r="CX45" s="699"/>
      <c r="CY45" s="700"/>
      <c r="CZ45" s="683">
        <v>4.3</v>
      </c>
      <c r="DA45" s="701"/>
      <c r="DB45" s="701"/>
      <c r="DC45" s="702"/>
      <c r="DD45" s="686">
        <v>162633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1889183</v>
      </c>
      <c r="CS46" s="681"/>
      <c r="CT46" s="681"/>
      <c r="CU46" s="681"/>
      <c r="CV46" s="681"/>
      <c r="CW46" s="681"/>
      <c r="CX46" s="681"/>
      <c r="CY46" s="682"/>
      <c r="CZ46" s="683">
        <v>6.9</v>
      </c>
      <c r="DA46" s="684"/>
      <c r="DB46" s="684"/>
      <c r="DC46" s="685"/>
      <c r="DD46" s="686">
        <v>348341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18505</v>
      </c>
      <c r="CS47" s="699"/>
      <c r="CT47" s="699"/>
      <c r="CU47" s="699"/>
      <c r="CV47" s="699"/>
      <c r="CW47" s="699"/>
      <c r="CX47" s="699"/>
      <c r="CY47" s="700"/>
      <c r="CZ47" s="683">
        <v>0.1</v>
      </c>
      <c r="DA47" s="701"/>
      <c r="DB47" s="701"/>
      <c r="DC47" s="702"/>
      <c r="DD47" s="686">
        <v>132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175</v>
      </c>
      <c r="CS48" s="681"/>
      <c r="CT48" s="681"/>
      <c r="CU48" s="681"/>
      <c r="CV48" s="681"/>
      <c r="CW48" s="681"/>
      <c r="CX48" s="681"/>
      <c r="CY48" s="682"/>
      <c r="CZ48" s="683" t="s">
        <v>175</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27566808</v>
      </c>
      <c r="CS49" s="665"/>
      <c r="CT49" s="665"/>
      <c r="CU49" s="665"/>
      <c r="CV49" s="665"/>
      <c r="CW49" s="665"/>
      <c r="CX49" s="665"/>
      <c r="CY49" s="666"/>
      <c r="CZ49" s="667">
        <v>100</v>
      </c>
      <c r="DA49" s="668"/>
      <c r="DB49" s="668"/>
      <c r="DC49" s="669"/>
      <c r="DD49" s="670">
        <v>15900244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9sbwahDjCJTCwe7yeT7+gmMbdFpC+mjWjymyqr88kO9w8mgpWeHTacqlzD3mVjKKwHraf4qy/Uvwz0uL4/zNAA==" saltValue="Q/byDH2sUIuMuqOOlZMe9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29939</v>
      </c>
      <c r="R7" s="1200"/>
      <c r="S7" s="1200"/>
      <c r="T7" s="1200"/>
      <c r="U7" s="1200"/>
      <c r="V7" s="1200">
        <v>28134</v>
      </c>
      <c r="W7" s="1200"/>
      <c r="X7" s="1200"/>
      <c r="Y7" s="1200"/>
      <c r="Z7" s="1200"/>
      <c r="AA7" s="1200">
        <v>1805</v>
      </c>
      <c r="AB7" s="1200"/>
      <c r="AC7" s="1200"/>
      <c r="AD7" s="1200"/>
      <c r="AE7" s="1201"/>
      <c r="AF7" s="1202">
        <v>1519</v>
      </c>
      <c r="AG7" s="1203"/>
      <c r="AH7" s="1203"/>
      <c r="AI7" s="1203"/>
      <c r="AJ7" s="1204"/>
      <c r="AK7" s="1186">
        <v>703</v>
      </c>
      <c r="AL7" s="1187"/>
      <c r="AM7" s="1187"/>
      <c r="AN7" s="1187"/>
      <c r="AO7" s="1187"/>
      <c r="AP7" s="1187">
        <v>24164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614</v>
      </c>
      <c r="BS7" s="1190" t="s">
        <v>589</v>
      </c>
      <c r="BT7" s="1191"/>
      <c r="BU7" s="1191"/>
      <c r="BV7" s="1191"/>
      <c r="BW7" s="1191"/>
      <c r="BX7" s="1191"/>
      <c r="BY7" s="1191"/>
      <c r="BZ7" s="1191"/>
      <c r="CA7" s="1191"/>
      <c r="CB7" s="1191"/>
      <c r="CC7" s="1191"/>
      <c r="CD7" s="1191"/>
      <c r="CE7" s="1191"/>
      <c r="CF7" s="1191"/>
      <c r="CG7" s="1192"/>
      <c r="CH7" s="1183">
        <v>9</v>
      </c>
      <c r="CI7" s="1184"/>
      <c r="CJ7" s="1184"/>
      <c r="CK7" s="1184"/>
      <c r="CL7" s="1185"/>
      <c r="CM7" s="1183">
        <v>429</v>
      </c>
      <c r="CN7" s="1184"/>
      <c r="CO7" s="1184"/>
      <c r="CP7" s="1184"/>
      <c r="CQ7" s="1185"/>
      <c r="CR7" s="1183">
        <v>5</v>
      </c>
      <c r="CS7" s="1184"/>
      <c r="CT7" s="1184"/>
      <c r="CU7" s="1184"/>
      <c r="CV7" s="1185"/>
      <c r="CW7" s="1183">
        <v>0</v>
      </c>
      <c r="CX7" s="1184"/>
      <c r="CY7" s="1184"/>
      <c r="CZ7" s="1184"/>
      <c r="DA7" s="1185"/>
      <c r="DB7" s="1183">
        <v>0</v>
      </c>
      <c r="DC7" s="1184"/>
      <c r="DD7" s="1184"/>
      <c r="DE7" s="1184"/>
      <c r="DF7" s="1185"/>
      <c r="DG7" s="1183" t="s">
        <v>596</v>
      </c>
      <c r="DH7" s="1184"/>
      <c r="DI7" s="1184"/>
      <c r="DJ7" s="1184"/>
      <c r="DK7" s="1185"/>
      <c r="DL7" s="1183" t="s">
        <v>596</v>
      </c>
      <c r="DM7" s="1184"/>
      <c r="DN7" s="1184"/>
      <c r="DO7" s="1184"/>
      <c r="DP7" s="1185"/>
      <c r="DQ7" s="1183" t="s">
        <v>596</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4</v>
      </c>
      <c r="R8" s="1139"/>
      <c r="S8" s="1139"/>
      <c r="T8" s="1139"/>
      <c r="U8" s="1139"/>
      <c r="V8" s="1139">
        <v>2</v>
      </c>
      <c r="W8" s="1139"/>
      <c r="X8" s="1139"/>
      <c r="Y8" s="1139"/>
      <c r="Z8" s="1139"/>
      <c r="AA8" s="1139">
        <v>2</v>
      </c>
      <c r="AB8" s="1139"/>
      <c r="AC8" s="1139"/>
      <c r="AD8" s="1139"/>
      <c r="AE8" s="1140"/>
      <c r="AF8" s="1114">
        <v>2</v>
      </c>
      <c r="AG8" s="1115"/>
      <c r="AH8" s="1115"/>
      <c r="AI8" s="1115"/>
      <c r="AJ8" s="1116"/>
      <c r="AK8" s="1181" t="s">
        <v>596</v>
      </c>
      <c r="AL8" s="1182"/>
      <c r="AM8" s="1182"/>
      <c r="AN8" s="1182"/>
      <c r="AO8" s="1182"/>
      <c r="AP8" s="1182" t="s">
        <v>596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590</v>
      </c>
      <c r="BT8" s="1110"/>
      <c r="BU8" s="1110"/>
      <c r="BV8" s="1110"/>
      <c r="BW8" s="1110"/>
      <c r="BX8" s="1110"/>
      <c r="BY8" s="1110"/>
      <c r="BZ8" s="1110"/>
      <c r="CA8" s="1110"/>
      <c r="CB8" s="1110"/>
      <c r="CC8" s="1110"/>
      <c r="CD8" s="1110"/>
      <c r="CE8" s="1110"/>
      <c r="CF8" s="1110"/>
      <c r="CG8" s="1111"/>
      <c r="CH8" s="1084">
        <v>-14</v>
      </c>
      <c r="CI8" s="1085"/>
      <c r="CJ8" s="1085"/>
      <c r="CK8" s="1085"/>
      <c r="CL8" s="1086"/>
      <c r="CM8" s="1084">
        <v>156</v>
      </c>
      <c r="CN8" s="1085"/>
      <c r="CO8" s="1085"/>
      <c r="CP8" s="1085"/>
      <c r="CQ8" s="1086"/>
      <c r="CR8" s="1084">
        <v>31</v>
      </c>
      <c r="CS8" s="1085"/>
      <c r="CT8" s="1085"/>
      <c r="CU8" s="1085"/>
      <c r="CV8" s="1086"/>
      <c r="CW8" s="1084">
        <v>230</v>
      </c>
      <c r="CX8" s="1085"/>
      <c r="CY8" s="1085"/>
      <c r="CZ8" s="1085"/>
      <c r="DA8" s="1086"/>
      <c r="DB8" s="1084">
        <v>0</v>
      </c>
      <c r="DC8" s="1085"/>
      <c r="DD8" s="1085"/>
      <c r="DE8" s="1085"/>
      <c r="DF8" s="1086"/>
      <c r="DG8" s="1084" t="s">
        <v>596</v>
      </c>
      <c r="DH8" s="1085"/>
      <c r="DI8" s="1085"/>
      <c r="DJ8" s="1085"/>
      <c r="DK8" s="1086"/>
      <c r="DL8" s="1084" t="s">
        <v>596</v>
      </c>
      <c r="DM8" s="1085"/>
      <c r="DN8" s="1085"/>
      <c r="DO8" s="1085"/>
      <c r="DP8" s="1086"/>
      <c r="DQ8" s="1084" t="s">
        <v>596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591</v>
      </c>
      <c r="BT9" s="1110"/>
      <c r="BU9" s="1110"/>
      <c r="BV9" s="1110"/>
      <c r="BW9" s="1110"/>
      <c r="BX9" s="1110"/>
      <c r="BY9" s="1110"/>
      <c r="BZ9" s="1110"/>
      <c r="CA9" s="1110"/>
      <c r="CB9" s="1110"/>
      <c r="CC9" s="1110"/>
      <c r="CD9" s="1110"/>
      <c r="CE9" s="1110"/>
      <c r="CF9" s="1110"/>
      <c r="CG9" s="1111"/>
      <c r="CH9" s="1084">
        <v>1</v>
      </c>
      <c r="CI9" s="1085"/>
      <c r="CJ9" s="1085"/>
      <c r="CK9" s="1085"/>
      <c r="CL9" s="1086"/>
      <c r="CM9" s="1084">
        <v>124</v>
      </c>
      <c r="CN9" s="1085"/>
      <c r="CO9" s="1085"/>
      <c r="CP9" s="1085"/>
      <c r="CQ9" s="1086"/>
      <c r="CR9" s="1084">
        <v>111</v>
      </c>
      <c r="CS9" s="1085"/>
      <c r="CT9" s="1085"/>
      <c r="CU9" s="1085"/>
      <c r="CV9" s="1086"/>
      <c r="CW9" s="1084">
        <v>46</v>
      </c>
      <c r="CX9" s="1085"/>
      <c r="CY9" s="1085"/>
      <c r="CZ9" s="1085"/>
      <c r="DA9" s="1086"/>
      <c r="DB9" s="1084">
        <v>0</v>
      </c>
      <c r="DC9" s="1085"/>
      <c r="DD9" s="1085"/>
      <c r="DE9" s="1085"/>
      <c r="DF9" s="1086"/>
      <c r="DG9" s="1084" t="s">
        <v>596</v>
      </c>
      <c r="DH9" s="1085"/>
      <c r="DI9" s="1085"/>
      <c r="DJ9" s="1085"/>
      <c r="DK9" s="1086"/>
      <c r="DL9" s="1084" t="s">
        <v>596</v>
      </c>
      <c r="DM9" s="1085"/>
      <c r="DN9" s="1085"/>
      <c r="DO9" s="1085"/>
      <c r="DP9" s="1086"/>
      <c r="DQ9" s="1084" t="s">
        <v>596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592</v>
      </c>
      <c r="BT10" s="1110"/>
      <c r="BU10" s="1110"/>
      <c r="BV10" s="1110"/>
      <c r="BW10" s="1110"/>
      <c r="BX10" s="1110"/>
      <c r="BY10" s="1110"/>
      <c r="BZ10" s="1110"/>
      <c r="CA10" s="1110"/>
      <c r="CB10" s="1110"/>
      <c r="CC10" s="1110"/>
      <c r="CD10" s="1110"/>
      <c r="CE10" s="1110"/>
      <c r="CF10" s="1110"/>
      <c r="CG10" s="1111"/>
      <c r="CH10" s="1084" t="s">
        <v>596</v>
      </c>
      <c r="CI10" s="1085"/>
      <c r="CJ10" s="1085"/>
      <c r="CK10" s="1085"/>
      <c r="CL10" s="1086"/>
      <c r="CM10" s="1084" t="s">
        <v>596</v>
      </c>
      <c r="CN10" s="1085"/>
      <c r="CO10" s="1085"/>
      <c r="CP10" s="1085"/>
      <c r="CQ10" s="1086"/>
      <c r="CR10" s="1084">
        <v>3</v>
      </c>
      <c r="CS10" s="1085"/>
      <c r="CT10" s="1085"/>
      <c r="CU10" s="1085"/>
      <c r="CV10" s="1086"/>
      <c r="CW10" s="1084" t="s">
        <v>596</v>
      </c>
      <c r="CX10" s="1085"/>
      <c r="CY10" s="1085"/>
      <c r="CZ10" s="1085"/>
      <c r="DA10" s="1086"/>
      <c r="DB10" s="1084" t="s">
        <v>596</v>
      </c>
      <c r="DC10" s="1085"/>
      <c r="DD10" s="1085"/>
      <c r="DE10" s="1085"/>
      <c r="DF10" s="1086"/>
      <c r="DG10" s="1084" t="s">
        <v>596</v>
      </c>
      <c r="DH10" s="1085"/>
      <c r="DI10" s="1085"/>
      <c r="DJ10" s="1085"/>
      <c r="DK10" s="1086"/>
      <c r="DL10" s="1084" t="s">
        <v>596</v>
      </c>
      <c r="DM10" s="1085"/>
      <c r="DN10" s="1085"/>
      <c r="DO10" s="1085"/>
      <c r="DP10" s="1086"/>
      <c r="DQ10" s="1084" t="s">
        <v>596</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593</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33</v>
      </c>
      <c r="CN11" s="1085"/>
      <c r="CO11" s="1085"/>
      <c r="CP11" s="1085"/>
      <c r="CQ11" s="1086"/>
      <c r="CR11" s="1084">
        <v>30</v>
      </c>
      <c r="CS11" s="1085"/>
      <c r="CT11" s="1085"/>
      <c r="CU11" s="1085"/>
      <c r="CV11" s="1086"/>
      <c r="CW11" s="1084">
        <v>8</v>
      </c>
      <c r="CX11" s="1085"/>
      <c r="CY11" s="1085"/>
      <c r="CZ11" s="1085"/>
      <c r="DA11" s="1086"/>
      <c r="DB11" s="1084">
        <v>0</v>
      </c>
      <c r="DC11" s="1085"/>
      <c r="DD11" s="1085"/>
      <c r="DE11" s="1085"/>
      <c r="DF11" s="1086"/>
      <c r="DG11" s="1084" t="s">
        <v>596</v>
      </c>
      <c r="DH11" s="1085"/>
      <c r="DI11" s="1085"/>
      <c r="DJ11" s="1085"/>
      <c r="DK11" s="1086"/>
      <c r="DL11" s="1084" t="s">
        <v>596</v>
      </c>
      <c r="DM11" s="1085"/>
      <c r="DN11" s="1085"/>
      <c r="DO11" s="1085"/>
      <c r="DP11" s="1086"/>
      <c r="DQ11" s="1084" t="s">
        <v>596</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594</v>
      </c>
      <c r="BT12" s="1110"/>
      <c r="BU12" s="1110"/>
      <c r="BV12" s="1110"/>
      <c r="BW12" s="1110"/>
      <c r="BX12" s="1110"/>
      <c r="BY12" s="1110"/>
      <c r="BZ12" s="1110"/>
      <c r="CA12" s="1110"/>
      <c r="CB12" s="1110"/>
      <c r="CC12" s="1110"/>
      <c r="CD12" s="1110"/>
      <c r="CE12" s="1110"/>
      <c r="CF12" s="1110"/>
      <c r="CG12" s="1111"/>
      <c r="CH12" s="1084">
        <v>14</v>
      </c>
      <c r="CI12" s="1085"/>
      <c r="CJ12" s="1085"/>
      <c r="CK12" s="1085"/>
      <c r="CL12" s="1086"/>
      <c r="CM12" s="1084">
        <v>94</v>
      </c>
      <c r="CN12" s="1085"/>
      <c r="CO12" s="1085"/>
      <c r="CP12" s="1085"/>
      <c r="CQ12" s="1086"/>
      <c r="CR12" s="1084">
        <v>45</v>
      </c>
      <c r="CS12" s="1085"/>
      <c r="CT12" s="1085"/>
      <c r="CU12" s="1085"/>
      <c r="CV12" s="1086"/>
      <c r="CW12" s="1084">
        <v>0</v>
      </c>
      <c r="CX12" s="1085"/>
      <c r="CY12" s="1085"/>
      <c r="CZ12" s="1085"/>
      <c r="DA12" s="1086"/>
      <c r="DB12" s="1084">
        <v>193</v>
      </c>
      <c r="DC12" s="1085"/>
      <c r="DD12" s="1085"/>
      <c r="DE12" s="1085"/>
      <c r="DF12" s="1086"/>
      <c r="DG12" s="1084" t="s">
        <v>596</v>
      </c>
      <c r="DH12" s="1085"/>
      <c r="DI12" s="1085"/>
      <c r="DJ12" s="1085"/>
      <c r="DK12" s="1086"/>
      <c r="DL12" s="1084" t="s">
        <v>596</v>
      </c>
      <c r="DM12" s="1085"/>
      <c r="DN12" s="1085"/>
      <c r="DO12" s="1085"/>
      <c r="DP12" s="1086"/>
      <c r="DQ12" s="1084" t="s">
        <v>596</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595</v>
      </c>
      <c r="BT13" s="1110"/>
      <c r="BU13" s="1110"/>
      <c r="BV13" s="1110"/>
      <c r="BW13" s="1110"/>
      <c r="BX13" s="1110"/>
      <c r="BY13" s="1110"/>
      <c r="BZ13" s="1110"/>
      <c r="CA13" s="1110"/>
      <c r="CB13" s="1110"/>
      <c r="CC13" s="1110"/>
      <c r="CD13" s="1110"/>
      <c r="CE13" s="1110"/>
      <c r="CF13" s="1110"/>
      <c r="CG13" s="1111"/>
      <c r="CH13" s="1084">
        <v>0</v>
      </c>
      <c r="CI13" s="1085"/>
      <c r="CJ13" s="1085"/>
      <c r="CK13" s="1085"/>
      <c r="CL13" s="1086"/>
      <c r="CM13" s="1084">
        <v>66</v>
      </c>
      <c r="CN13" s="1085"/>
      <c r="CO13" s="1085"/>
      <c r="CP13" s="1085"/>
      <c r="CQ13" s="1086"/>
      <c r="CR13" s="1084">
        <v>43</v>
      </c>
      <c r="CS13" s="1085"/>
      <c r="CT13" s="1085"/>
      <c r="CU13" s="1085"/>
      <c r="CV13" s="1086"/>
      <c r="CW13" s="1084">
        <v>0</v>
      </c>
      <c r="CX13" s="1085"/>
      <c r="CY13" s="1085"/>
      <c r="CZ13" s="1085"/>
      <c r="DA13" s="1086"/>
      <c r="DB13" s="1084">
        <v>0</v>
      </c>
      <c r="DC13" s="1085"/>
      <c r="DD13" s="1085"/>
      <c r="DE13" s="1085"/>
      <c r="DF13" s="1086"/>
      <c r="DG13" s="1084" t="s">
        <v>596</v>
      </c>
      <c r="DH13" s="1085"/>
      <c r="DI13" s="1085"/>
      <c r="DJ13" s="1085"/>
      <c r="DK13" s="1086"/>
      <c r="DL13" s="1084" t="s">
        <v>596</v>
      </c>
      <c r="DM13" s="1085"/>
      <c r="DN13" s="1085"/>
      <c r="DO13" s="1085"/>
      <c r="DP13" s="1086"/>
      <c r="DQ13" s="1084" t="s">
        <v>596</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1521</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3912</v>
      </c>
      <c r="R28" s="1149"/>
      <c r="S28" s="1149"/>
      <c r="T28" s="1149"/>
      <c r="U28" s="1149"/>
      <c r="V28" s="1149">
        <v>3815</v>
      </c>
      <c r="W28" s="1149"/>
      <c r="X28" s="1149"/>
      <c r="Y28" s="1149"/>
      <c r="Z28" s="1149"/>
      <c r="AA28" s="1149">
        <v>97</v>
      </c>
      <c r="AB28" s="1149"/>
      <c r="AC28" s="1149"/>
      <c r="AD28" s="1149"/>
      <c r="AE28" s="1150"/>
      <c r="AF28" s="1151">
        <v>97</v>
      </c>
      <c r="AG28" s="1149"/>
      <c r="AH28" s="1149"/>
      <c r="AI28" s="1149"/>
      <c r="AJ28" s="1152"/>
      <c r="AK28" s="1153">
        <v>209</v>
      </c>
      <c r="AL28" s="1141"/>
      <c r="AM28" s="1141"/>
      <c r="AN28" s="1141"/>
      <c r="AO28" s="1141"/>
      <c r="AP28" s="1141" t="s">
        <v>596</v>
      </c>
      <c r="AQ28" s="1141"/>
      <c r="AR28" s="1141"/>
      <c r="AS28" s="1141"/>
      <c r="AT28" s="1141"/>
      <c r="AU28" s="1141" t="s">
        <v>596</v>
      </c>
      <c r="AV28" s="1141"/>
      <c r="AW28" s="1141"/>
      <c r="AX28" s="1141"/>
      <c r="AY28" s="1141"/>
      <c r="AZ28" s="1142" t="s">
        <v>596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727</v>
      </c>
      <c r="R29" s="1139"/>
      <c r="S29" s="1139"/>
      <c r="T29" s="1139"/>
      <c r="U29" s="1139"/>
      <c r="V29" s="1139">
        <v>723</v>
      </c>
      <c r="W29" s="1139"/>
      <c r="X29" s="1139"/>
      <c r="Y29" s="1139"/>
      <c r="Z29" s="1139"/>
      <c r="AA29" s="1139">
        <v>4</v>
      </c>
      <c r="AB29" s="1139"/>
      <c r="AC29" s="1139"/>
      <c r="AD29" s="1139"/>
      <c r="AE29" s="1140"/>
      <c r="AF29" s="1114">
        <v>4</v>
      </c>
      <c r="AG29" s="1115"/>
      <c r="AH29" s="1115"/>
      <c r="AI29" s="1115"/>
      <c r="AJ29" s="1116"/>
      <c r="AK29" s="1075">
        <v>132</v>
      </c>
      <c r="AL29" s="1066"/>
      <c r="AM29" s="1066"/>
      <c r="AN29" s="1066"/>
      <c r="AO29" s="1066"/>
      <c r="AP29" s="1066" t="s">
        <v>596</v>
      </c>
      <c r="AQ29" s="1066"/>
      <c r="AR29" s="1066"/>
      <c r="AS29" s="1066"/>
      <c r="AT29" s="1066"/>
      <c r="AU29" s="1066" t="s">
        <v>596</v>
      </c>
      <c r="AV29" s="1066"/>
      <c r="AW29" s="1066"/>
      <c r="AX29" s="1066"/>
      <c r="AY29" s="1066"/>
      <c r="AZ29" s="1137" t="s">
        <v>596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1001</v>
      </c>
      <c r="R30" s="1139"/>
      <c r="S30" s="1139"/>
      <c r="T30" s="1139"/>
      <c r="U30" s="1139"/>
      <c r="V30" s="1139">
        <v>786</v>
      </c>
      <c r="W30" s="1139"/>
      <c r="X30" s="1139"/>
      <c r="Y30" s="1139"/>
      <c r="Z30" s="1139"/>
      <c r="AA30" s="1139">
        <v>215</v>
      </c>
      <c r="AB30" s="1139"/>
      <c r="AC30" s="1139"/>
      <c r="AD30" s="1139"/>
      <c r="AE30" s="1140"/>
      <c r="AF30" s="1114">
        <v>1996</v>
      </c>
      <c r="AG30" s="1115"/>
      <c r="AH30" s="1115"/>
      <c r="AI30" s="1115"/>
      <c r="AJ30" s="1116"/>
      <c r="AK30" s="1075" t="s">
        <v>596</v>
      </c>
      <c r="AL30" s="1066"/>
      <c r="AM30" s="1066"/>
      <c r="AN30" s="1066"/>
      <c r="AO30" s="1066"/>
      <c r="AP30" s="1066">
        <v>1906</v>
      </c>
      <c r="AQ30" s="1066"/>
      <c r="AR30" s="1066"/>
      <c r="AS30" s="1066"/>
      <c r="AT30" s="1066"/>
      <c r="AU30" s="1066" t="s">
        <v>596</v>
      </c>
      <c r="AV30" s="1066"/>
      <c r="AW30" s="1066"/>
      <c r="AX30" s="1066"/>
      <c r="AY30" s="1066"/>
      <c r="AZ30" s="1137" t="s">
        <v>596</v>
      </c>
      <c r="BA30" s="1137"/>
      <c r="BB30" s="1137"/>
      <c r="BC30" s="1137"/>
      <c r="BD30" s="1137"/>
      <c r="BE30" s="1127" t="s">
        <v>407</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20</v>
      </c>
      <c r="R31" s="1139"/>
      <c r="S31" s="1139"/>
      <c r="T31" s="1139"/>
      <c r="U31" s="1139"/>
      <c r="V31" s="1139">
        <v>16</v>
      </c>
      <c r="W31" s="1139"/>
      <c r="X31" s="1139"/>
      <c r="Y31" s="1139"/>
      <c r="Z31" s="1139"/>
      <c r="AA31" s="1139">
        <v>4</v>
      </c>
      <c r="AB31" s="1139"/>
      <c r="AC31" s="1139"/>
      <c r="AD31" s="1139"/>
      <c r="AE31" s="1140"/>
      <c r="AF31" s="1114">
        <v>54</v>
      </c>
      <c r="AG31" s="1115"/>
      <c r="AH31" s="1115"/>
      <c r="AI31" s="1115"/>
      <c r="AJ31" s="1116"/>
      <c r="AK31" s="1075" t="s">
        <v>596</v>
      </c>
      <c r="AL31" s="1066"/>
      <c r="AM31" s="1066"/>
      <c r="AN31" s="1066"/>
      <c r="AO31" s="1066"/>
      <c r="AP31" s="1066">
        <v>169</v>
      </c>
      <c r="AQ31" s="1066"/>
      <c r="AR31" s="1066"/>
      <c r="AS31" s="1066"/>
      <c r="AT31" s="1066"/>
      <c r="AU31" s="1066" t="s">
        <v>596</v>
      </c>
      <c r="AV31" s="1066"/>
      <c r="AW31" s="1066"/>
      <c r="AX31" s="1066"/>
      <c r="AY31" s="1066"/>
      <c r="AZ31" s="1137" t="s">
        <v>596</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1548</v>
      </c>
      <c r="R32" s="1139"/>
      <c r="S32" s="1139"/>
      <c r="T32" s="1139"/>
      <c r="U32" s="1139"/>
      <c r="V32" s="1139">
        <v>1396</v>
      </c>
      <c r="W32" s="1139"/>
      <c r="X32" s="1139"/>
      <c r="Y32" s="1139"/>
      <c r="Z32" s="1139"/>
      <c r="AA32" s="1139">
        <v>152</v>
      </c>
      <c r="AB32" s="1139"/>
      <c r="AC32" s="1139"/>
      <c r="AD32" s="1139"/>
      <c r="AE32" s="1140"/>
      <c r="AF32" s="1114">
        <v>750</v>
      </c>
      <c r="AG32" s="1115"/>
      <c r="AH32" s="1115"/>
      <c r="AI32" s="1115"/>
      <c r="AJ32" s="1116"/>
      <c r="AK32" s="1075">
        <v>840</v>
      </c>
      <c r="AL32" s="1066"/>
      <c r="AM32" s="1066"/>
      <c r="AN32" s="1066"/>
      <c r="AO32" s="1066"/>
      <c r="AP32" s="1066">
        <v>15059</v>
      </c>
      <c r="AQ32" s="1066"/>
      <c r="AR32" s="1066"/>
      <c r="AS32" s="1066"/>
      <c r="AT32" s="1066"/>
      <c r="AU32" s="1066">
        <v>9607</v>
      </c>
      <c r="AV32" s="1066"/>
      <c r="AW32" s="1066"/>
      <c r="AX32" s="1066"/>
      <c r="AY32" s="1066"/>
      <c r="AZ32" s="1137" t="s">
        <v>596</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12161</v>
      </c>
      <c r="R33" s="1139"/>
      <c r="S33" s="1139"/>
      <c r="T33" s="1139"/>
      <c r="U33" s="1139"/>
      <c r="V33" s="1139">
        <v>11703</v>
      </c>
      <c r="W33" s="1139"/>
      <c r="X33" s="1139"/>
      <c r="Y33" s="1139"/>
      <c r="Z33" s="1139"/>
      <c r="AA33" s="1139">
        <v>458</v>
      </c>
      <c r="AB33" s="1139"/>
      <c r="AC33" s="1139"/>
      <c r="AD33" s="1139"/>
      <c r="AE33" s="1140"/>
      <c r="AF33" s="1114">
        <v>2457</v>
      </c>
      <c r="AG33" s="1115"/>
      <c r="AH33" s="1115"/>
      <c r="AI33" s="1115"/>
      <c r="AJ33" s="1116"/>
      <c r="AK33" s="1075">
        <v>1100</v>
      </c>
      <c r="AL33" s="1066"/>
      <c r="AM33" s="1066"/>
      <c r="AN33" s="1066"/>
      <c r="AO33" s="1066"/>
      <c r="AP33" s="1066">
        <v>8194</v>
      </c>
      <c r="AQ33" s="1066"/>
      <c r="AR33" s="1066"/>
      <c r="AS33" s="1066"/>
      <c r="AT33" s="1066"/>
      <c r="AU33" s="1066">
        <v>4761</v>
      </c>
      <c r="AV33" s="1066"/>
      <c r="AW33" s="1066"/>
      <c r="AX33" s="1066"/>
      <c r="AY33" s="1066"/>
      <c r="AZ33" s="1137" t="s">
        <v>596</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5359</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399</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v>3500</v>
      </c>
      <c r="R68" s="1077"/>
      <c r="S68" s="1077"/>
      <c r="T68" s="1077"/>
      <c r="U68" s="1077"/>
      <c r="V68" s="1077">
        <v>3345</v>
      </c>
      <c r="W68" s="1077"/>
      <c r="X68" s="1077"/>
      <c r="Y68" s="1077"/>
      <c r="Z68" s="1077"/>
      <c r="AA68" s="1077">
        <v>155</v>
      </c>
      <c r="AB68" s="1077"/>
      <c r="AC68" s="1077"/>
      <c r="AD68" s="1077"/>
      <c r="AE68" s="1077"/>
      <c r="AF68" s="1077">
        <v>155</v>
      </c>
      <c r="AG68" s="1077"/>
      <c r="AH68" s="1077"/>
      <c r="AI68" s="1077"/>
      <c r="AJ68" s="1077"/>
      <c r="AK68" s="1077">
        <v>88</v>
      </c>
      <c r="AL68" s="1077"/>
      <c r="AM68" s="1077"/>
      <c r="AN68" s="1077"/>
      <c r="AO68" s="1077"/>
      <c r="AP68" s="1077">
        <v>711</v>
      </c>
      <c r="AQ68" s="1077"/>
      <c r="AR68" s="1077"/>
      <c r="AS68" s="1077"/>
      <c r="AT68" s="1077"/>
      <c r="AU68" s="1077">
        <v>368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483</v>
      </c>
      <c r="R69" s="1066"/>
      <c r="S69" s="1066"/>
      <c r="T69" s="1066"/>
      <c r="U69" s="1066"/>
      <c r="V69" s="1066">
        <v>448</v>
      </c>
      <c r="W69" s="1066"/>
      <c r="X69" s="1066"/>
      <c r="Y69" s="1066"/>
      <c r="Z69" s="1066"/>
      <c r="AA69" s="1066">
        <v>35</v>
      </c>
      <c r="AB69" s="1066"/>
      <c r="AC69" s="1066"/>
      <c r="AD69" s="1066"/>
      <c r="AE69" s="1066"/>
      <c r="AF69" s="1066">
        <v>35</v>
      </c>
      <c r="AG69" s="1066"/>
      <c r="AH69" s="1066"/>
      <c r="AI69" s="1066"/>
      <c r="AJ69" s="1066"/>
      <c r="AK69" s="1066" t="s">
        <v>596</v>
      </c>
      <c r="AL69" s="1066"/>
      <c r="AM69" s="1066"/>
      <c r="AN69" s="1066"/>
      <c r="AO69" s="1066"/>
      <c r="AP69" s="1066">
        <v>1830</v>
      </c>
      <c r="AQ69" s="1066"/>
      <c r="AR69" s="1066"/>
      <c r="AS69" s="1066"/>
      <c r="AT69" s="1066"/>
      <c r="AU69" s="1066" t="s">
        <v>596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183</v>
      </c>
      <c r="R70" s="1066"/>
      <c r="S70" s="1066"/>
      <c r="T70" s="1066"/>
      <c r="U70" s="1066"/>
      <c r="V70" s="1066">
        <v>169</v>
      </c>
      <c r="W70" s="1066"/>
      <c r="X70" s="1066"/>
      <c r="Y70" s="1066"/>
      <c r="Z70" s="1066"/>
      <c r="AA70" s="1066">
        <v>14</v>
      </c>
      <c r="AB70" s="1066"/>
      <c r="AC70" s="1066"/>
      <c r="AD70" s="1066"/>
      <c r="AE70" s="1066"/>
      <c r="AF70" s="1066">
        <v>14</v>
      </c>
      <c r="AG70" s="1066"/>
      <c r="AH70" s="1066"/>
      <c r="AI70" s="1066"/>
      <c r="AJ70" s="1066"/>
      <c r="AK70" s="1066" t="s">
        <v>596</v>
      </c>
      <c r="AL70" s="1066"/>
      <c r="AM70" s="1066"/>
      <c r="AN70" s="1066"/>
      <c r="AO70" s="1066"/>
      <c r="AP70" s="1066">
        <v>652</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6171</v>
      </c>
      <c r="R71" s="1066"/>
      <c r="S71" s="1066"/>
      <c r="T71" s="1066"/>
      <c r="U71" s="1066"/>
      <c r="V71" s="1066">
        <v>5461</v>
      </c>
      <c r="W71" s="1066"/>
      <c r="X71" s="1066"/>
      <c r="Y71" s="1066"/>
      <c r="Z71" s="1066"/>
      <c r="AA71" s="1066">
        <v>710</v>
      </c>
      <c r="AB71" s="1066"/>
      <c r="AC71" s="1066"/>
      <c r="AD71" s="1066"/>
      <c r="AE71" s="1066"/>
      <c r="AF71" s="1066">
        <v>710</v>
      </c>
      <c r="AG71" s="1066"/>
      <c r="AH71" s="1066"/>
      <c r="AI71" s="1066"/>
      <c r="AJ71" s="1066"/>
      <c r="AK71" s="1066" t="s">
        <v>596</v>
      </c>
      <c r="AL71" s="1066"/>
      <c r="AM71" s="1066"/>
      <c r="AN71" s="1066"/>
      <c r="AO71" s="1066"/>
      <c r="AP71" s="1066" t="s">
        <v>596</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216</v>
      </c>
      <c r="R72" s="1066"/>
      <c r="S72" s="1066"/>
      <c r="T72" s="1066"/>
      <c r="U72" s="1066"/>
      <c r="V72" s="1066">
        <v>181</v>
      </c>
      <c r="W72" s="1066"/>
      <c r="X72" s="1066"/>
      <c r="Y72" s="1066"/>
      <c r="Z72" s="1066"/>
      <c r="AA72" s="1066">
        <v>35</v>
      </c>
      <c r="AB72" s="1066"/>
      <c r="AC72" s="1066"/>
      <c r="AD72" s="1066"/>
      <c r="AE72" s="1066"/>
      <c r="AF72" s="1066">
        <v>32</v>
      </c>
      <c r="AG72" s="1066"/>
      <c r="AH72" s="1066"/>
      <c r="AI72" s="1066"/>
      <c r="AJ72" s="1066"/>
      <c r="AK72" s="1066" t="s">
        <v>596</v>
      </c>
      <c r="AL72" s="1066"/>
      <c r="AM72" s="1066"/>
      <c r="AN72" s="1066"/>
      <c r="AO72" s="1066"/>
      <c r="AP72" s="1066" t="s">
        <v>596</v>
      </c>
      <c r="AQ72" s="1066"/>
      <c r="AR72" s="1066"/>
      <c r="AS72" s="1066"/>
      <c r="AT72" s="1066"/>
      <c r="AU72" s="1066" t="s">
        <v>596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602</v>
      </c>
      <c r="C73" s="1070"/>
      <c r="D73" s="1070"/>
      <c r="E73" s="1070"/>
      <c r="F73" s="1070"/>
      <c r="G73" s="1070"/>
      <c r="H73" s="1070"/>
      <c r="I73" s="1070"/>
      <c r="J73" s="1070"/>
      <c r="K73" s="1070"/>
      <c r="L73" s="1070"/>
      <c r="M73" s="1070"/>
      <c r="N73" s="1070"/>
      <c r="O73" s="1070"/>
      <c r="P73" s="1071"/>
      <c r="Q73" s="1072">
        <v>3</v>
      </c>
      <c r="R73" s="1066"/>
      <c r="S73" s="1066"/>
      <c r="T73" s="1066"/>
      <c r="U73" s="1066"/>
      <c r="V73" s="1066">
        <v>1</v>
      </c>
      <c r="W73" s="1066"/>
      <c r="X73" s="1066"/>
      <c r="Y73" s="1066"/>
      <c r="Z73" s="1066"/>
      <c r="AA73" s="1066">
        <v>2</v>
      </c>
      <c r="AB73" s="1066"/>
      <c r="AC73" s="1066"/>
      <c r="AD73" s="1066"/>
      <c r="AE73" s="1066"/>
      <c r="AF73" s="1066">
        <v>2</v>
      </c>
      <c r="AG73" s="1066"/>
      <c r="AH73" s="1066"/>
      <c r="AI73" s="1066"/>
      <c r="AJ73" s="1066"/>
      <c r="AK73" s="1066" t="s">
        <v>596</v>
      </c>
      <c r="AL73" s="1066"/>
      <c r="AM73" s="1066"/>
      <c r="AN73" s="1066"/>
      <c r="AO73" s="1066"/>
      <c r="AP73" s="1066" t="s">
        <v>596</v>
      </c>
      <c r="AQ73" s="1066"/>
      <c r="AR73" s="1066"/>
      <c r="AS73" s="1066"/>
      <c r="AT73" s="1066"/>
      <c r="AU73" s="1066" t="s">
        <v>596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603</v>
      </c>
      <c r="C74" s="1070"/>
      <c r="D74" s="1070"/>
      <c r="E74" s="1070"/>
      <c r="F74" s="1070"/>
      <c r="G74" s="1070"/>
      <c r="H74" s="1070"/>
      <c r="I74" s="1070"/>
      <c r="J74" s="1070"/>
      <c r="K74" s="1070"/>
      <c r="L74" s="1070"/>
      <c r="M74" s="1070"/>
      <c r="N74" s="1070"/>
      <c r="O74" s="1070"/>
      <c r="P74" s="1071"/>
      <c r="Q74" s="1072">
        <v>148</v>
      </c>
      <c r="R74" s="1066"/>
      <c r="S74" s="1066"/>
      <c r="T74" s="1066"/>
      <c r="U74" s="1066"/>
      <c r="V74" s="1066">
        <v>142</v>
      </c>
      <c r="W74" s="1066"/>
      <c r="X74" s="1066"/>
      <c r="Y74" s="1066"/>
      <c r="Z74" s="1066"/>
      <c r="AA74" s="1066">
        <v>6</v>
      </c>
      <c r="AB74" s="1066"/>
      <c r="AC74" s="1066"/>
      <c r="AD74" s="1066"/>
      <c r="AE74" s="1066"/>
      <c r="AF74" s="1066">
        <v>6</v>
      </c>
      <c r="AG74" s="1066"/>
      <c r="AH74" s="1066"/>
      <c r="AI74" s="1066"/>
      <c r="AJ74" s="1066"/>
      <c r="AK74" s="1066" t="s">
        <v>596</v>
      </c>
      <c r="AL74" s="1066"/>
      <c r="AM74" s="1066"/>
      <c r="AN74" s="1066"/>
      <c r="AO74" s="1066"/>
      <c r="AP74" s="1066" t="s">
        <v>596</v>
      </c>
      <c r="AQ74" s="1066"/>
      <c r="AR74" s="1066"/>
      <c r="AS74" s="1066"/>
      <c r="AT74" s="1066"/>
      <c r="AU74" s="1066" t="s">
        <v>596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604</v>
      </c>
      <c r="C75" s="1070"/>
      <c r="D75" s="1070"/>
      <c r="E75" s="1070"/>
      <c r="F75" s="1070"/>
      <c r="G75" s="1070"/>
      <c r="H75" s="1070"/>
      <c r="I75" s="1070"/>
      <c r="J75" s="1070"/>
      <c r="K75" s="1070"/>
      <c r="L75" s="1070"/>
      <c r="M75" s="1070"/>
      <c r="N75" s="1070"/>
      <c r="O75" s="1070"/>
      <c r="P75" s="1071"/>
      <c r="Q75" s="1073">
        <v>15436</v>
      </c>
      <c r="R75" s="1074"/>
      <c r="S75" s="1074"/>
      <c r="T75" s="1074"/>
      <c r="U75" s="1075"/>
      <c r="V75" s="1076">
        <v>15242</v>
      </c>
      <c r="W75" s="1074"/>
      <c r="X75" s="1074"/>
      <c r="Y75" s="1074"/>
      <c r="Z75" s="1075"/>
      <c r="AA75" s="1076">
        <v>194</v>
      </c>
      <c r="AB75" s="1074"/>
      <c r="AC75" s="1074"/>
      <c r="AD75" s="1074"/>
      <c r="AE75" s="1075"/>
      <c r="AF75" s="1076">
        <v>194</v>
      </c>
      <c r="AG75" s="1074"/>
      <c r="AH75" s="1074"/>
      <c r="AI75" s="1074"/>
      <c r="AJ75" s="1075"/>
      <c r="AK75" s="1076">
        <v>72</v>
      </c>
      <c r="AL75" s="1074"/>
      <c r="AM75" s="1074"/>
      <c r="AN75" s="1074"/>
      <c r="AO75" s="1075"/>
      <c r="AP75" s="1076" t="s">
        <v>596</v>
      </c>
      <c r="AQ75" s="1074"/>
      <c r="AR75" s="1074"/>
      <c r="AS75" s="1074"/>
      <c r="AT75" s="1075"/>
      <c r="AU75" s="1076" t="s">
        <v>596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605</v>
      </c>
      <c r="C76" s="1070"/>
      <c r="D76" s="1070"/>
      <c r="E76" s="1070"/>
      <c r="F76" s="1070"/>
      <c r="G76" s="1070"/>
      <c r="H76" s="1070"/>
      <c r="I76" s="1070"/>
      <c r="J76" s="1070"/>
      <c r="K76" s="1070"/>
      <c r="L76" s="1070"/>
      <c r="M76" s="1070"/>
      <c r="N76" s="1070"/>
      <c r="O76" s="1070"/>
      <c r="P76" s="1071"/>
      <c r="Q76" s="1073">
        <v>131</v>
      </c>
      <c r="R76" s="1074"/>
      <c r="S76" s="1074"/>
      <c r="T76" s="1074"/>
      <c r="U76" s="1075"/>
      <c r="V76" s="1076">
        <v>126</v>
      </c>
      <c r="W76" s="1074"/>
      <c r="X76" s="1074"/>
      <c r="Y76" s="1074"/>
      <c r="Z76" s="1075"/>
      <c r="AA76" s="1076">
        <v>5</v>
      </c>
      <c r="AB76" s="1074"/>
      <c r="AC76" s="1074"/>
      <c r="AD76" s="1074"/>
      <c r="AE76" s="1075"/>
      <c r="AF76" s="1076">
        <v>5</v>
      </c>
      <c r="AG76" s="1074"/>
      <c r="AH76" s="1074"/>
      <c r="AI76" s="1074"/>
      <c r="AJ76" s="1075"/>
      <c r="AK76" s="1076">
        <v>5</v>
      </c>
      <c r="AL76" s="1074"/>
      <c r="AM76" s="1074"/>
      <c r="AN76" s="1074"/>
      <c r="AO76" s="1075"/>
      <c r="AP76" s="1076" t="s">
        <v>596</v>
      </c>
      <c r="AQ76" s="1074"/>
      <c r="AR76" s="1074"/>
      <c r="AS76" s="1074"/>
      <c r="AT76" s="1075"/>
      <c r="AU76" s="1076" t="s">
        <v>596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606</v>
      </c>
      <c r="C77" s="1070"/>
      <c r="D77" s="1070"/>
      <c r="E77" s="1070"/>
      <c r="F77" s="1070"/>
      <c r="G77" s="1070"/>
      <c r="H77" s="1070"/>
      <c r="I77" s="1070"/>
      <c r="J77" s="1070"/>
      <c r="K77" s="1070"/>
      <c r="L77" s="1070"/>
      <c r="M77" s="1070"/>
      <c r="N77" s="1070"/>
      <c r="O77" s="1070"/>
      <c r="P77" s="1071"/>
      <c r="Q77" s="1073">
        <v>155</v>
      </c>
      <c r="R77" s="1074"/>
      <c r="S77" s="1074"/>
      <c r="T77" s="1074"/>
      <c r="U77" s="1075"/>
      <c r="V77" s="1076">
        <v>146</v>
      </c>
      <c r="W77" s="1074"/>
      <c r="X77" s="1074"/>
      <c r="Y77" s="1074"/>
      <c r="Z77" s="1075"/>
      <c r="AA77" s="1076">
        <v>9</v>
      </c>
      <c r="AB77" s="1074"/>
      <c r="AC77" s="1074"/>
      <c r="AD77" s="1074"/>
      <c r="AE77" s="1075"/>
      <c r="AF77" s="1076">
        <v>9</v>
      </c>
      <c r="AG77" s="1074"/>
      <c r="AH77" s="1074"/>
      <c r="AI77" s="1074"/>
      <c r="AJ77" s="1075"/>
      <c r="AK77" s="1076" t="s">
        <v>596</v>
      </c>
      <c r="AL77" s="1074"/>
      <c r="AM77" s="1074"/>
      <c r="AN77" s="1074"/>
      <c r="AO77" s="1075"/>
      <c r="AP77" s="1076" t="s">
        <v>596</v>
      </c>
      <c r="AQ77" s="1074"/>
      <c r="AR77" s="1074"/>
      <c r="AS77" s="1074"/>
      <c r="AT77" s="1075"/>
      <c r="AU77" s="1076" t="s">
        <v>596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607</v>
      </c>
      <c r="C78" s="1070"/>
      <c r="D78" s="1070"/>
      <c r="E78" s="1070"/>
      <c r="F78" s="1070"/>
      <c r="G78" s="1070"/>
      <c r="H78" s="1070"/>
      <c r="I78" s="1070"/>
      <c r="J78" s="1070"/>
      <c r="K78" s="1070"/>
      <c r="L78" s="1070"/>
      <c r="M78" s="1070"/>
      <c r="N78" s="1070"/>
      <c r="O78" s="1070"/>
      <c r="P78" s="1071"/>
      <c r="Q78" s="1072">
        <v>159616</v>
      </c>
      <c r="R78" s="1066"/>
      <c r="S78" s="1066"/>
      <c r="T78" s="1066"/>
      <c r="U78" s="1066"/>
      <c r="V78" s="1066">
        <v>155075</v>
      </c>
      <c r="W78" s="1066"/>
      <c r="X78" s="1066"/>
      <c r="Y78" s="1066"/>
      <c r="Z78" s="1066"/>
      <c r="AA78" s="1066">
        <v>4541</v>
      </c>
      <c r="AB78" s="1066"/>
      <c r="AC78" s="1066"/>
      <c r="AD78" s="1066"/>
      <c r="AE78" s="1066"/>
      <c r="AF78" s="1066">
        <v>4541</v>
      </c>
      <c r="AG78" s="1066"/>
      <c r="AH78" s="1066"/>
      <c r="AI78" s="1066"/>
      <c r="AJ78" s="1066"/>
      <c r="AK78" s="1066" t="s">
        <v>596</v>
      </c>
      <c r="AL78" s="1066"/>
      <c r="AM78" s="1066"/>
      <c r="AN78" s="1066"/>
      <c r="AO78" s="1066"/>
      <c r="AP78" s="1066" t="s">
        <v>596</v>
      </c>
      <c r="AQ78" s="1066"/>
      <c r="AR78" s="1066"/>
      <c r="AS78" s="1066"/>
      <c r="AT78" s="1066"/>
      <c r="AU78" s="1066" t="s">
        <v>596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608</v>
      </c>
      <c r="C79" s="1070"/>
      <c r="D79" s="1070"/>
      <c r="E79" s="1070"/>
      <c r="F79" s="1070"/>
      <c r="G79" s="1070"/>
      <c r="H79" s="1070"/>
      <c r="I79" s="1070"/>
      <c r="J79" s="1070"/>
      <c r="K79" s="1070"/>
      <c r="L79" s="1070"/>
      <c r="M79" s="1070"/>
      <c r="N79" s="1070"/>
      <c r="O79" s="1070"/>
      <c r="P79" s="1071"/>
      <c r="Q79" s="1072">
        <v>2166</v>
      </c>
      <c r="R79" s="1066"/>
      <c r="S79" s="1066"/>
      <c r="T79" s="1066"/>
      <c r="U79" s="1066"/>
      <c r="V79" s="1066">
        <v>2068</v>
      </c>
      <c r="W79" s="1066"/>
      <c r="X79" s="1066"/>
      <c r="Y79" s="1066"/>
      <c r="Z79" s="1066"/>
      <c r="AA79" s="1066">
        <v>98</v>
      </c>
      <c r="AB79" s="1066"/>
      <c r="AC79" s="1066"/>
      <c r="AD79" s="1066"/>
      <c r="AE79" s="1066"/>
      <c r="AF79" s="1066">
        <v>98</v>
      </c>
      <c r="AG79" s="1066"/>
      <c r="AH79" s="1066"/>
      <c r="AI79" s="1066"/>
      <c r="AJ79" s="1066"/>
      <c r="AK79" s="1066" t="s">
        <v>596</v>
      </c>
      <c r="AL79" s="1066"/>
      <c r="AM79" s="1066"/>
      <c r="AN79" s="1066"/>
      <c r="AO79" s="1066"/>
      <c r="AP79" s="1066">
        <v>1235</v>
      </c>
      <c r="AQ79" s="1066"/>
      <c r="AR79" s="1066"/>
      <c r="AS79" s="1066"/>
      <c r="AT79" s="1066"/>
      <c r="AU79" s="1066">
        <v>312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306</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306</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306</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2751945</v>
      </c>
      <c r="AB110" s="982"/>
      <c r="AC110" s="982"/>
      <c r="AD110" s="982"/>
      <c r="AE110" s="983"/>
      <c r="AF110" s="984">
        <v>2791184</v>
      </c>
      <c r="AG110" s="982"/>
      <c r="AH110" s="982"/>
      <c r="AI110" s="982"/>
      <c r="AJ110" s="983"/>
      <c r="AK110" s="984">
        <v>2787150</v>
      </c>
      <c r="AL110" s="982"/>
      <c r="AM110" s="982"/>
      <c r="AN110" s="982"/>
      <c r="AO110" s="983"/>
      <c r="AP110" s="985">
        <v>25.2</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25867033</v>
      </c>
      <c r="BR110" s="929"/>
      <c r="BS110" s="929"/>
      <c r="BT110" s="929"/>
      <c r="BU110" s="929"/>
      <c r="BV110" s="929">
        <v>24797299</v>
      </c>
      <c r="BW110" s="929"/>
      <c r="BX110" s="929"/>
      <c r="BY110" s="929"/>
      <c r="BZ110" s="929"/>
      <c r="CA110" s="929">
        <v>24164144</v>
      </c>
      <c r="CB110" s="929"/>
      <c r="CC110" s="929"/>
      <c r="CD110" s="929"/>
      <c r="CE110" s="929"/>
      <c r="CF110" s="953">
        <v>218.9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393</v>
      </c>
      <c r="DH110" s="929"/>
      <c r="DI110" s="929"/>
      <c r="DJ110" s="929"/>
      <c r="DK110" s="929"/>
      <c r="DL110" s="929" t="s">
        <v>393</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441</v>
      </c>
      <c r="AG111" s="1010"/>
      <c r="AH111" s="1010"/>
      <c r="AI111" s="1010"/>
      <c r="AJ111" s="1011"/>
      <c r="AK111" s="1012" t="s">
        <v>393</v>
      </c>
      <c r="AL111" s="1010"/>
      <c r="AM111" s="1010"/>
      <c r="AN111" s="1010"/>
      <c r="AO111" s="1011"/>
      <c r="AP111" s="1013" t="s">
        <v>393</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937337</v>
      </c>
      <c r="BR111" s="901"/>
      <c r="BS111" s="901"/>
      <c r="BT111" s="901"/>
      <c r="BU111" s="901"/>
      <c r="BV111" s="901">
        <v>912142</v>
      </c>
      <c r="BW111" s="901"/>
      <c r="BX111" s="901"/>
      <c r="BY111" s="901"/>
      <c r="BZ111" s="901"/>
      <c r="CA111" s="901">
        <v>908512</v>
      </c>
      <c r="CB111" s="901"/>
      <c r="CC111" s="901"/>
      <c r="CD111" s="901"/>
      <c r="CE111" s="901"/>
      <c r="CF111" s="962">
        <v>8.1999999999999993</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393</v>
      </c>
      <c r="DM111" s="901"/>
      <c r="DN111" s="901"/>
      <c r="DO111" s="901"/>
      <c r="DP111" s="901"/>
      <c r="DQ111" s="901" t="s">
        <v>393</v>
      </c>
      <c r="DR111" s="901"/>
      <c r="DS111" s="901"/>
      <c r="DT111" s="901"/>
      <c r="DU111" s="901"/>
      <c r="DV111" s="878" t="s">
        <v>393</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393</v>
      </c>
      <c r="AB112" s="864"/>
      <c r="AC112" s="864"/>
      <c r="AD112" s="864"/>
      <c r="AE112" s="865"/>
      <c r="AF112" s="866" t="s">
        <v>439</v>
      </c>
      <c r="AG112" s="864"/>
      <c r="AH112" s="864"/>
      <c r="AI112" s="864"/>
      <c r="AJ112" s="865"/>
      <c r="AK112" s="866" t="s">
        <v>439</v>
      </c>
      <c r="AL112" s="864"/>
      <c r="AM112" s="864"/>
      <c r="AN112" s="864"/>
      <c r="AO112" s="865"/>
      <c r="AP112" s="911" t="s">
        <v>447</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14666506</v>
      </c>
      <c r="BR112" s="901"/>
      <c r="BS112" s="901"/>
      <c r="BT112" s="901"/>
      <c r="BU112" s="901"/>
      <c r="BV112" s="901">
        <v>14719497</v>
      </c>
      <c r="BW112" s="901"/>
      <c r="BX112" s="901"/>
      <c r="BY112" s="901"/>
      <c r="BZ112" s="901"/>
      <c r="CA112" s="901">
        <v>14368445</v>
      </c>
      <c r="CB112" s="901"/>
      <c r="CC112" s="901"/>
      <c r="CD112" s="901"/>
      <c r="CE112" s="901"/>
      <c r="CF112" s="962">
        <v>130.1</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530013</v>
      </c>
      <c r="DH112" s="901"/>
      <c r="DI112" s="901"/>
      <c r="DJ112" s="901"/>
      <c r="DK112" s="901"/>
      <c r="DL112" s="901">
        <v>530013</v>
      </c>
      <c r="DM112" s="901"/>
      <c r="DN112" s="901"/>
      <c r="DO112" s="901"/>
      <c r="DP112" s="901"/>
      <c r="DQ112" s="901">
        <v>549619</v>
      </c>
      <c r="DR112" s="901"/>
      <c r="DS112" s="901"/>
      <c r="DT112" s="901"/>
      <c r="DU112" s="901"/>
      <c r="DV112" s="878">
        <v>5</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1339918</v>
      </c>
      <c r="AB113" s="1010"/>
      <c r="AC113" s="1010"/>
      <c r="AD113" s="1010"/>
      <c r="AE113" s="1011"/>
      <c r="AF113" s="1012">
        <v>1325102</v>
      </c>
      <c r="AG113" s="1010"/>
      <c r="AH113" s="1010"/>
      <c r="AI113" s="1010"/>
      <c r="AJ113" s="1011"/>
      <c r="AK113" s="1012">
        <v>1437092</v>
      </c>
      <c r="AL113" s="1010"/>
      <c r="AM113" s="1010"/>
      <c r="AN113" s="1010"/>
      <c r="AO113" s="1011"/>
      <c r="AP113" s="1013">
        <v>13</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641547</v>
      </c>
      <c r="BR113" s="901"/>
      <c r="BS113" s="901"/>
      <c r="BT113" s="901"/>
      <c r="BU113" s="901"/>
      <c r="BV113" s="901">
        <v>632266</v>
      </c>
      <c r="BW113" s="901"/>
      <c r="BX113" s="901"/>
      <c r="BY113" s="901"/>
      <c r="BZ113" s="901"/>
      <c r="CA113" s="901">
        <v>956348</v>
      </c>
      <c r="CB113" s="901"/>
      <c r="CC113" s="901"/>
      <c r="CD113" s="901"/>
      <c r="CE113" s="901"/>
      <c r="CF113" s="962">
        <v>8.6999999999999993</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393</v>
      </c>
      <c r="DH113" s="864"/>
      <c r="DI113" s="864"/>
      <c r="DJ113" s="864"/>
      <c r="DK113" s="865"/>
      <c r="DL113" s="866" t="s">
        <v>441</v>
      </c>
      <c r="DM113" s="864"/>
      <c r="DN113" s="864"/>
      <c r="DO113" s="864"/>
      <c r="DP113" s="865"/>
      <c r="DQ113" s="866" t="s">
        <v>393</v>
      </c>
      <c r="DR113" s="864"/>
      <c r="DS113" s="864"/>
      <c r="DT113" s="864"/>
      <c r="DU113" s="865"/>
      <c r="DV113" s="911" t="s">
        <v>439</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62608</v>
      </c>
      <c r="AB114" s="864"/>
      <c r="AC114" s="864"/>
      <c r="AD114" s="864"/>
      <c r="AE114" s="865"/>
      <c r="AF114" s="866">
        <v>74326</v>
      </c>
      <c r="AG114" s="864"/>
      <c r="AH114" s="864"/>
      <c r="AI114" s="864"/>
      <c r="AJ114" s="865"/>
      <c r="AK114" s="866">
        <v>79123</v>
      </c>
      <c r="AL114" s="864"/>
      <c r="AM114" s="864"/>
      <c r="AN114" s="864"/>
      <c r="AO114" s="865"/>
      <c r="AP114" s="911">
        <v>0.7</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546915</v>
      </c>
      <c r="BR114" s="901"/>
      <c r="BS114" s="901"/>
      <c r="BT114" s="901"/>
      <c r="BU114" s="901"/>
      <c r="BV114" s="901">
        <v>646180</v>
      </c>
      <c r="BW114" s="901"/>
      <c r="BX114" s="901"/>
      <c r="BY114" s="901"/>
      <c r="BZ114" s="901"/>
      <c r="CA114" s="901">
        <v>865051</v>
      </c>
      <c r="CB114" s="901"/>
      <c r="CC114" s="901"/>
      <c r="CD114" s="901"/>
      <c r="CE114" s="901"/>
      <c r="CF114" s="962">
        <v>7.8</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439</v>
      </c>
      <c r="DR114" s="864"/>
      <c r="DS114" s="864"/>
      <c r="DT114" s="864"/>
      <c r="DU114" s="865"/>
      <c r="DV114" s="911" t="s">
        <v>441</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24996</v>
      </c>
      <c r="AB115" s="1010"/>
      <c r="AC115" s="1010"/>
      <c r="AD115" s="1010"/>
      <c r="AE115" s="1011"/>
      <c r="AF115" s="1012">
        <v>25874</v>
      </c>
      <c r="AG115" s="1010"/>
      <c r="AH115" s="1010"/>
      <c r="AI115" s="1010"/>
      <c r="AJ115" s="1011"/>
      <c r="AK115" s="1012">
        <v>25728</v>
      </c>
      <c r="AL115" s="1010"/>
      <c r="AM115" s="1010"/>
      <c r="AN115" s="1010"/>
      <c r="AO115" s="1011"/>
      <c r="AP115" s="1013">
        <v>0.2</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175</v>
      </c>
      <c r="BR115" s="901"/>
      <c r="BS115" s="901"/>
      <c r="BT115" s="901"/>
      <c r="BU115" s="901"/>
      <c r="BV115" s="901" t="s">
        <v>393</v>
      </c>
      <c r="BW115" s="901"/>
      <c r="BX115" s="901"/>
      <c r="BY115" s="901"/>
      <c r="BZ115" s="901"/>
      <c r="CA115" s="901" t="s">
        <v>393</v>
      </c>
      <c r="CB115" s="901"/>
      <c r="CC115" s="901"/>
      <c r="CD115" s="901"/>
      <c r="CE115" s="901"/>
      <c r="CF115" s="962" t="s">
        <v>393</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298748</v>
      </c>
      <c r="DH115" s="864"/>
      <c r="DI115" s="864"/>
      <c r="DJ115" s="864"/>
      <c r="DK115" s="865"/>
      <c r="DL115" s="866">
        <v>298748</v>
      </c>
      <c r="DM115" s="864"/>
      <c r="DN115" s="864"/>
      <c r="DO115" s="864"/>
      <c r="DP115" s="865"/>
      <c r="DQ115" s="866">
        <v>298748</v>
      </c>
      <c r="DR115" s="864"/>
      <c r="DS115" s="864"/>
      <c r="DT115" s="864"/>
      <c r="DU115" s="865"/>
      <c r="DV115" s="911">
        <v>2.7</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44</v>
      </c>
      <c r="AB116" s="864"/>
      <c r="AC116" s="864"/>
      <c r="AD116" s="864"/>
      <c r="AE116" s="865"/>
      <c r="AF116" s="866">
        <v>35</v>
      </c>
      <c r="AG116" s="864"/>
      <c r="AH116" s="864"/>
      <c r="AI116" s="864"/>
      <c r="AJ116" s="865"/>
      <c r="AK116" s="866">
        <v>54</v>
      </c>
      <c r="AL116" s="864"/>
      <c r="AM116" s="864"/>
      <c r="AN116" s="864"/>
      <c r="AO116" s="865"/>
      <c r="AP116" s="911">
        <v>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393</v>
      </c>
      <c r="BR116" s="901"/>
      <c r="BS116" s="901"/>
      <c r="BT116" s="901"/>
      <c r="BU116" s="901"/>
      <c r="BV116" s="901" t="s">
        <v>461</v>
      </c>
      <c r="BW116" s="901"/>
      <c r="BX116" s="901"/>
      <c r="BY116" s="901"/>
      <c r="BZ116" s="901"/>
      <c r="CA116" s="901" t="s">
        <v>439</v>
      </c>
      <c r="CB116" s="901"/>
      <c r="CC116" s="901"/>
      <c r="CD116" s="901"/>
      <c r="CE116" s="901"/>
      <c r="CF116" s="962" t="s">
        <v>439</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108576</v>
      </c>
      <c r="DH116" s="864"/>
      <c r="DI116" s="864"/>
      <c r="DJ116" s="864"/>
      <c r="DK116" s="865"/>
      <c r="DL116" s="866">
        <v>83381</v>
      </c>
      <c r="DM116" s="864"/>
      <c r="DN116" s="864"/>
      <c r="DO116" s="864"/>
      <c r="DP116" s="865"/>
      <c r="DQ116" s="866">
        <v>60145</v>
      </c>
      <c r="DR116" s="864"/>
      <c r="DS116" s="864"/>
      <c r="DT116" s="864"/>
      <c r="DU116" s="865"/>
      <c r="DV116" s="911">
        <v>0.5</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4179511</v>
      </c>
      <c r="AB117" s="996"/>
      <c r="AC117" s="996"/>
      <c r="AD117" s="996"/>
      <c r="AE117" s="997"/>
      <c r="AF117" s="998">
        <v>4216521</v>
      </c>
      <c r="AG117" s="996"/>
      <c r="AH117" s="996"/>
      <c r="AI117" s="996"/>
      <c r="AJ117" s="997"/>
      <c r="AK117" s="998">
        <v>4329147</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393</v>
      </c>
      <c r="BR117" s="901"/>
      <c r="BS117" s="901"/>
      <c r="BT117" s="901"/>
      <c r="BU117" s="901"/>
      <c r="BV117" s="901" t="s">
        <v>393</v>
      </c>
      <c r="BW117" s="901"/>
      <c r="BX117" s="901"/>
      <c r="BY117" s="901"/>
      <c r="BZ117" s="901"/>
      <c r="CA117" s="901" t="s">
        <v>393</v>
      </c>
      <c r="CB117" s="901"/>
      <c r="CC117" s="901"/>
      <c r="CD117" s="901"/>
      <c r="CE117" s="901"/>
      <c r="CF117" s="962" t="s">
        <v>393</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439</v>
      </c>
      <c r="DM117" s="864"/>
      <c r="DN117" s="864"/>
      <c r="DO117" s="864"/>
      <c r="DP117" s="865"/>
      <c r="DQ117" s="866" t="s">
        <v>461</v>
      </c>
      <c r="DR117" s="864"/>
      <c r="DS117" s="864"/>
      <c r="DT117" s="864"/>
      <c r="DU117" s="865"/>
      <c r="DV117" s="911" t="s">
        <v>393</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306</v>
      </c>
      <c r="AL118" s="989"/>
      <c r="AM118" s="989"/>
      <c r="AN118" s="989"/>
      <c r="AO118" s="990"/>
      <c r="AP118" s="992" t="s">
        <v>432</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393</v>
      </c>
      <c r="BW118" s="932"/>
      <c r="BX118" s="932"/>
      <c r="BY118" s="932"/>
      <c r="BZ118" s="932"/>
      <c r="CA118" s="932" t="s">
        <v>175</v>
      </c>
      <c r="CB118" s="932"/>
      <c r="CC118" s="932"/>
      <c r="CD118" s="932"/>
      <c r="CE118" s="932"/>
      <c r="CF118" s="962" t="s">
        <v>393</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393</v>
      </c>
      <c r="DH118" s="864"/>
      <c r="DI118" s="864"/>
      <c r="DJ118" s="864"/>
      <c r="DK118" s="865"/>
      <c r="DL118" s="866" t="s">
        <v>447</v>
      </c>
      <c r="DM118" s="864"/>
      <c r="DN118" s="864"/>
      <c r="DO118" s="864"/>
      <c r="DP118" s="865"/>
      <c r="DQ118" s="866" t="s">
        <v>461</v>
      </c>
      <c r="DR118" s="864"/>
      <c r="DS118" s="864"/>
      <c r="DT118" s="864"/>
      <c r="DU118" s="865"/>
      <c r="DV118" s="911" t="s">
        <v>447</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439</v>
      </c>
      <c r="AG119" s="982"/>
      <c r="AH119" s="982"/>
      <c r="AI119" s="982"/>
      <c r="AJ119" s="983"/>
      <c r="AK119" s="984" t="s">
        <v>461</v>
      </c>
      <c r="AL119" s="982"/>
      <c r="AM119" s="982"/>
      <c r="AN119" s="982"/>
      <c r="AO119" s="983"/>
      <c r="AP119" s="985" t="s">
        <v>447</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468</v>
      </c>
      <c r="BP119" s="965"/>
      <c r="BQ119" s="969">
        <v>42659338</v>
      </c>
      <c r="BR119" s="932"/>
      <c r="BS119" s="932"/>
      <c r="BT119" s="932"/>
      <c r="BU119" s="932"/>
      <c r="BV119" s="932">
        <v>41707384</v>
      </c>
      <c r="BW119" s="932"/>
      <c r="BX119" s="932"/>
      <c r="BY119" s="932"/>
      <c r="BZ119" s="932"/>
      <c r="CA119" s="932">
        <v>41262500</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447</v>
      </c>
      <c r="DH119" s="847"/>
      <c r="DI119" s="847"/>
      <c r="DJ119" s="847"/>
      <c r="DK119" s="848"/>
      <c r="DL119" s="849" t="s">
        <v>447</v>
      </c>
      <c r="DM119" s="847"/>
      <c r="DN119" s="847"/>
      <c r="DO119" s="847"/>
      <c r="DP119" s="848"/>
      <c r="DQ119" s="849" t="s">
        <v>439</v>
      </c>
      <c r="DR119" s="847"/>
      <c r="DS119" s="847"/>
      <c r="DT119" s="847"/>
      <c r="DU119" s="848"/>
      <c r="DV119" s="935" t="s">
        <v>393</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461</v>
      </c>
      <c r="AB120" s="864"/>
      <c r="AC120" s="864"/>
      <c r="AD120" s="864"/>
      <c r="AE120" s="865"/>
      <c r="AF120" s="866" t="s">
        <v>447</v>
      </c>
      <c r="AG120" s="864"/>
      <c r="AH120" s="864"/>
      <c r="AI120" s="864"/>
      <c r="AJ120" s="865"/>
      <c r="AK120" s="866" t="s">
        <v>393</v>
      </c>
      <c r="AL120" s="864"/>
      <c r="AM120" s="864"/>
      <c r="AN120" s="864"/>
      <c r="AO120" s="865"/>
      <c r="AP120" s="911" t="s">
        <v>439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6359721</v>
      </c>
      <c r="BR120" s="929"/>
      <c r="BS120" s="929"/>
      <c r="BT120" s="929"/>
      <c r="BU120" s="929"/>
      <c r="BV120" s="929">
        <v>6582587</v>
      </c>
      <c r="BW120" s="929"/>
      <c r="BX120" s="929"/>
      <c r="BY120" s="929"/>
      <c r="BZ120" s="929"/>
      <c r="CA120" s="929">
        <v>6538010</v>
      </c>
      <c r="CB120" s="929"/>
      <c r="CC120" s="929"/>
      <c r="CD120" s="929"/>
      <c r="CE120" s="929"/>
      <c r="CF120" s="953">
        <v>59.2</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t="s">
        <v>461</v>
      </c>
      <c r="DH120" s="929"/>
      <c r="DI120" s="929"/>
      <c r="DJ120" s="929"/>
      <c r="DK120" s="929"/>
      <c r="DL120" s="929" t="s">
        <v>447</v>
      </c>
      <c r="DM120" s="929"/>
      <c r="DN120" s="929"/>
      <c r="DO120" s="929"/>
      <c r="DP120" s="929"/>
      <c r="DQ120" s="929">
        <v>9607492</v>
      </c>
      <c r="DR120" s="929"/>
      <c r="DS120" s="929"/>
      <c r="DT120" s="929"/>
      <c r="DU120" s="929"/>
      <c r="DV120" s="930">
        <v>87</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447</v>
      </c>
      <c r="AB121" s="864"/>
      <c r="AC121" s="864"/>
      <c r="AD121" s="864"/>
      <c r="AE121" s="865"/>
      <c r="AF121" s="866">
        <v>1060</v>
      </c>
      <c r="AG121" s="864"/>
      <c r="AH121" s="864"/>
      <c r="AI121" s="864"/>
      <c r="AJ121" s="865"/>
      <c r="AK121" s="866">
        <v>1060</v>
      </c>
      <c r="AL121" s="864"/>
      <c r="AM121" s="864"/>
      <c r="AN121" s="864"/>
      <c r="AO121" s="865"/>
      <c r="AP121" s="911">
        <v>0</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246970</v>
      </c>
      <c r="BR121" s="901"/>
      <c r="BS121" s="901"/>
      <c r="BT121" s="901"/>
      <c r="BU121" s="901"/>
      <c r="BV121" s="901">
        <v>216182</v>
      </c>
      <c r="BW121" s="901"/>
      <c r="BX121" s="901"/>
      <c r="BY121" s="901"/>
      <c r="BZ121" s="901"/>
      <c r="CA121" s="901">
        <v>198717</v>
      </c>
      <c r="CB121" s="901"/>
      <c r="CC121" s="901"/>
      <c r="CD121" s="901"/>
      <c r="CE121" s="901"/>
      <c r="CF121" s="962">
        <v>1.8</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5590543</v>
      </c>
      <c r="DH121" s="901"/>
      <c r="DI121" s="901"/>
      <c r="DJ121" s="901"/>
      <c r="DK121" s="901"/>
      <c r="DL121" s="901">
        <v>5237697</v>
      </c>
      <c r="DM121" s="901"/>
      <c r="DN121" s="901"/>
      <c r="DO121" s="901"/>
      <c r="DP121" s="901"/>
      <c r="DQ121" s="901">
        <v>4760953</v>
      </c>
      <c r="DR121" s="901"/>
      <c r="DS121" s="901"/>
      <c r="DT121" s="901"/>
      <c r="DU121" s="901"/>
      <c r="DV121" s="878">
        <v>43.1</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393</v>
      </c>
      <c r="AB122" s="864"/>
      <c r="AC122" s="864"/>
      <c r="AD122" s="864"/>
      <c r="AE122" s="865"/>
      <c r="AF122" s="866" t="s">
        <v>447</v>
      </c>
      <c r="AG122" s="864"/>
      <c r="AH122" s="864"/>
      <c r="AI122" s="864"/>
      <c r="AJ122" s="865"/>
      <c r="AK122" s="866" t="s">
        <v>461</v>
      </c>
      <c r="AL122" s="864"/>
      <c r="AM122" s="864"/>
      <c r="AN122" s="864"/>
      <c r="AO122" s="865"/>
      <c r="AP122" s="911" t="s">
        <v>393</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30979202</v>
      </c>
      <c r="BR122" s="932"/>
      <c r="BS122" s="932"/>
      <c r="BT122" s="932"/>
      <c r="BU122" s="932"/>
      <c r="BV122" s="932">
        <v>29867926</v>
      </c>
      <c r="BW122" s="932"/>
      <c r="BX122" s="932"/>
      <c r="BY122" s="932"/>
      <c r="BZ122" s="932"/>
      <c r="CA122" s="932">
        <v>29474436</v>
      </c>
      <c r="CB122" s="932"/>
      <c r="CC122" s="932"/>
      <c r="CD122" s="932"/>
      <c r="CE122" s="932"/>
      <c r="CF122" s="933">
        <v>267</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461</v>
      </c>
      <c r="DH122" s="901"/>
      <c r="DI122" s="901"/>
      <c r="DJ122" s="901"/>
      <c r="DK122" s="901"/>
      <c r="DL122" s="901" t="s">
        <v>461</v>
      </c>
      <c r="DM122" s="901"/>
      <c r="DN122" s="901"/>
      <c r="DO122" s="901"/>
      <c r="DP122" s="901"/>
      <c r="DQ122" s="901" t="s">
        <v>461</v>
      </c>
      <c r="DR122" s="901"/>
      <c r="DS122" s="901"/>
      <c r="DT122" s="901"/>
      <c r="DU122" s="901"/>
      <c r="DV122" s="878" t="s">
        <v>439</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24996</v>
      </c>
      <c r="AB123" s="864"/>
      <c r="AC123" s="864"/>
      <c r="AD123" s="864"/>
      <c r="AE123" s="865"/>
      <c r="AF123" s="866">
        <v>24814</v>
      </c>
      <c r="AG123" s="864"/>
      <c r="AH123" s="864"/>
      <c r="AI123" s="864"/>
      <c r="AJ123" s="865"/>
      <c r="AK123" s="866">
        <v>24668</v>
      </c>
      <c r="AL123" s="864"/>
      <c r="AM123" s="864"/>
      <c r="AN123" s="864"/>
      <c r="AO123" s="865"/>
      <c r="AP123" s="911">
        <v>0.2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479</v>
      </c>
      <c r="BP123" s="965"/>
      <c r="BQ123" s="919">
        <v>37585893</v>
      </c>
      <c r="BR123" s="920"/>
      <c r="BS123" s="920"/>
      <c r="BT123" s="920"/>
      <c r="BU123" s="920"/>
      <c r="BV123" s="920">
        <v>36666695</v>
      </c>
      <c r="BW123" s="920"/>
      <c r="BX123" s="920"/>
      <c r="BY123" s="920"/>
      <c r="BZ123" s="920"/>
      <c r="CA123" s="920">
        <v>36211163</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481</v>
      </c>
      <c r="DH123" s="864"/>
      <c r="DI123" s="864"/>
      <c r="DJ123" s="864"/>
      <c r="DK123" s="865"/>
      <c r="DL123" s="866" t="s">
        <v>481</v>
      </c>
      <c r="DM123" s="864"/>
      <c r="DN123" s="864"/>
      <c r="DO123" s="864"/>
      <c r="DP123" s="865"/>
      <c r="DQ123" s="866" t="s">
        <v>481</v>
      </c>
      <c r="DR123" s="864"/>
      <c r="DS123" s="864"/>
      <c r="DT123" s="864"/>
      <c r="DU123" s="865"/>
      <c r="DV123" s="911" t="s">
        <v>481</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482</v>
      </c>
      <c r="AB124" s="864"/>
      <c r="AC124" s="864"/>
      <c r="AD124" s="864"/>
      <c r="AE124" s="865"/>
      <c r="AF124" s="866" t="s">
        <v>393</v>
      </c>
      <c r="AG124" s="864"/>
      <c r="AH124" s="864"/>
      <c r="AI124" s="864"/>
      <c r="AJ124" s="865"/>
      <c r="AK124" s="866" t="s">
        <v>483</v>
      </c>
      <c r="AL124" s="864"/>
      <c r="AM124" s="864"/>
      <c r="AN124" s="864"/>
      <c r="AO124" s="865"/>
      <c r="AP124" s="911" t="s">
        <v>175</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46.5</v>
      </c>
      <c r="BR124" s="918"/>
      <c r="BS124" s="918"/>
      <c r="BT124" s="918"/>
      <c r="BU124" s="918"/>
      <c r="BV124" s="918">
        <v>47.1</v>
      </c>
      <c r="BW124" s="918"/>
      <c r="BX124" s="918"/>
      <c r="BY124" s="918"/>
      <c r="BZ124" s="918"/>
      <c r="CA124" s="918">
        <v>45.7</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9075963</v>
      </c>
      <c r="DH124" s="847"/>
      <c r="DI124" s="847"/>
      <c r="DJ124" s="847"/>
      <c r="DK124" s="848"/>
      <c r="DL124" s="849">
        <v>9481800</v>
      </c>
      <c r="DM124" s="847"/>
      <c r="DN124" s="847"/>
      <c r="DO124" s="847"/>
      <c r="DP124" s="848"/>
      <c r="DQ124" s="849" t="s">
        <v>483</v>
      </c>
      <c r="DR124" s="847"/>
      <c r="DS124" s="847"/>
      <c r="DT124" s="847"/>
      <c r="DU124" s="848"/>
      <c r="DV124" s="935" t="s">
        <v>481</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175</v>
      </c>
      <c r="AB125" s="864"/>
      <c r="AC125" s="864"/>
      <c r="AD125" s="864"/>
      <c r="AE125" s="865"/>
      <c r="AF125" s="866" t="s">
        <v>481</v>
      </c>
      <c r="AG125" s="864"/>
      <c r="AH125" s="864"/>
      <c r="AI125" s="864"/>
      <c r="AJ125" s="865"/>
      <c r="AK125" s="866" t="s">
        <v>481</v>
      </c>
      <c r="AL125" s="864"/>
      <c r="AM125" s="864"/>
      <c r="AN125" s="864"/>
      <c r="AO125" s="865"/>
      <c r="AP125" s="911" t="s">
        <v>481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488</v>
      </c>
      <c r="DM125" s="929"/>
      <c r="DN125" s="929"/>
      <c r="DO125" s="929"/>
      <c r="DP125" s="929"/>
      <c r="DQ125" s="929" t="s">
        <v>461</v>
      </c>
      <c r="DR125" s="929"/>
      <c r="DS125" s="929"/>
      <c r="DT125" s="929"/>
      <c r="DU125" s="929"/>
      <c r="DV125" s="930" t="s">
        <v>483</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175</v>
      </c>
      <c r="AB126" s="864"/>
      <c r="AC126" s="864"/>
      <c r="AD126" s="864"/>
      <c r="AE126" s="865"/>
      <c r="AF126" s="866" t="s">
        <v>175</v>
      </c>
      <c r="AG126" s="864"/>
      <c r="AH126" s="864"/>
      <c r="AI126" s="864"/>
      <c r="AJ126" s="865"/>
      <c r="AK126" s="866" t="s">
        <v>175</v>
      </c>
      <c r="AL126" s="864"/>
      <c r="AM126" s="864"/>
      <c r="AN126" s="864"/>
      <c r="AO126" s="865"/>
      <c r="AP126" s="911" t="s">
        <v>175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488</v>
      </c>
      <c r="DH126" s="901"/>
      <c r="DI126" s="901"/>
      <c r="DJ126" s="901"/>
      <c r="DK126" s="901"/>
      <c r="DL126" s="901" t="s">
        <v>481</v>
      </c>
      <c r="DM126" s="901"/>
      <c r="DN126" s="901"/>
      <c r="DO126" s="901"/>
      <c r="DP126" s="901"/>
      <c r="DQ126" s="901" t="s">
        <v>175</v>
      </c>
      <c r="DR126" s="901"/>
      <c r="DS126" s="901"/>
      <c r="DT126" s="901"/>
      <c r="DU126" s="901"/>
      <c r="DV126" s="878" t="s">
        <v>482</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175</v>
      </c>
      <c r="AB127" s="864"/>
      <c r="AC127" s="864"/>
      <c r="AD127" s="864"/>
      <c r="AE127" s="865"/>
      <c r="AF127" s="866" t="s">
        <v>481</v>
      </c>
      <c r="AG127" s="864"/>
      <c r="AH127" s="864"/>
      <c r="AI127" s="864"/>
      <c r="AJ127" s="865"/>
      <c r="AK127" s="866" t="s">
        <v>491</v>
      </c>
      <c r="AL127" s="864"/>
      <c r="AM127" s="864"/>
      <c r="AN127" s="864"/>
      <c r="AO127" s="865"/>
      <c r="AP127" s="911" t="s">
        <v>175</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461</v>
      </c>
      <c r="DH127" s="901"/>
      <c r="DI127" s="901"/>
      <c r="DJ127" s="901"/>
      <c r="DK127" s="901"/>
      <c r="DL127" s="901" t="s">
        <v>488</v>
      </c>
      <c r="DM127" s="901"/>
      <c r="DN127" s="901"/>
      <c r="DO127" s="901"/>
      <c r="DP127" s="901"/>
      <c r="DQ127" s="901" t="s">
        <v>444</v>
      </c>
      <c r="DR127" s="901"/>
      <c r="DS127" s="901"/>
      <c r="DT127" s="901"/>
      <c r="DU127" s="901"/>
      <c r="DV127" s="878" t="s">
        <v>481</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74180</v>
      </c>
      <c r="AB128" s="885"/>
      <c r="AC128" s="885"/>
      <c r="AD128" s="885"/>
      <c r="AE128" s="886"/>
      <c r="AF128" s="887">
        <v>70604</v>
      </c>
      <c r="AG128" s="885"/>
      <c r="AH128" s="885"/>
      <c r="AI128" s="885"/>
      <c r="AJ128" s="886"/>
      <c r="AK128" s="887">
        <v>77364</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500</v>
      </c>
      <c r="BG128" s="871"/>
      <c r="BH128" s="871"/>
      <c r="BI128" s="871"/>
      <c r="BJ128" s="871"/>
      <c r="BK128" s="871"/>
      <c r="BL128" s="894"/>
      <c r="BM128" s="870">
        <v>12.87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483</v>
      </c>
      <c r="DH128" s="875"/>
      <c r="DI128" s="875"/>
      <c r="DJ128" s="875"/>
      <c r="DK128" s="875"/>
      <c r="DL128" s="875" t="s">
        <v>175</v>
      </c>
      <c r="DM128" s="875"/>
      <c r="DN128" s="875"/>
      <c r="DO128" s="875"/>
      <c r="DP128" s="875"/>
      <c r="DQ128" s="875" t="s">
        <v>175</v>
      </c>
      <c r="DR128" s="875"/>
      <c r="DS128" s="875"/>
      <c r="DT128" s="875"/>
      <c r="DU128" s="875"/>
      <c r="DV128" s="876" t="s">
        <v>175</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13624741</v>
      </c>
      <c r="AB129" s="864"/>
      <c r="AC129" s="864"/>
      <c r="AD129" s="864"/>
      <c r="AE129" s="865"/>
      <c r="AF129" s="866">
        <v>13468763</v>
      </c>
      <c r="AG129" s="864"/>
      <c r="AH129" s="864"/>
      <c r="AI129" s="864"/>
      <c r="AJ129" s="865"/>
      <c r="AK129" s="866">
        <v>13798746</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393</v>
      </c>
      <c r="BG129" s="854"/>
      <c r="BH129" s="854"/>
      <c r="BI129" s="854"/>
      <c r="BJ129" s="854"/>
      <c r="BK129" s="854"/>
      <c r="BL129" s="855"/>
      <c r="BM129" s="853">
        <v>17.87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2735306</v>
      </c>
      <c r="AB130" s="864"/>
      <c r="AC130" s="864"/>
      <c r="AD130" s="864"/>
      <c r="AE130" s="865"/>
      <c r="AF130" s="866">
        <v>2775884</v>
      </c>
      <c r="AG130" s="864"/>
      <c r="AH130" s="864"/>
      <c r="AI130" s="864"/>
      <c r="AJ130" s="865"/>
      <c r="AK130" s="866">
        <v>2758194</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12.9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10889435</v>
      </c>
      <c r="AB131" s="847"/>
      <c r="AC131" s="847"/>
      <c r="AD131" s="847"/>
      <c r="AE131" s="848"/>
      <c r="AF131" s="849">
        <v>10692879</v>
      </c>
      <c r="AG131" s="847"/>
      <c r="AH131" s="847"/>
      <c r="AI131" s="847"/>
      <c r="AJ131" s="848"/>
      <c r="AK131" s="849">
        <v>11040552</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45.7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12.581231259999999</v>
      </c>
      <c r="AB132" s="827"/>
      <c r="AC132" s="827"/>
      <c r="AD132" s="827"/>
      <c r="AE132" s="828"/>
      <c r="AF132" s="829">
        <v>12.81257368</v>
      </c>
      <c r="AG132" s="827"/>
      <c r="AH132" s="827"/>
      <c r="AI132" s="827"/>
      <c r="AJ132" s="828"/>
      <c r="AK132" s="829">
        <v>13.528209459999999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11.9</v>
      </c>
      <c r="AB133" s="806"/>
      <c r="AC133" s="806"/>
      <c r="AD133" s="806"/>
      <c r="AE133" s="807"/>
      <c r="AF133" s="805">
        <v>12.2</v>
      </c>
      <c r="AG133" s="806"/>
      <c r="AH133" s="806"/>
      <c r="AI133" s="806"/>
      <c r="AJ133" s="807"/>
      <c r="AK133" s="805">
        <v>12.9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EAJLUobKBMsnzGW6ICyNlIlxHz2dC7sAqEh0mzROTbsiF/UqLHWtBTqNzmhjlRFPggm8w7j9gS94rCCeE0jQA==" saltValue="+FPDJjVscng7zjh6WWD0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A8slw8mcjhXzKvqka/NEZn3rWxt0lF4xbIU3htEO4Xu/mo/CnbPIzgpPo/hBq0t2T09Z10gAFJ+n9fzhMd9Q==" saltValue="y5AVjBQYRCH4LCl5zqI0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2cpQ1HxmifnthI0sl+WZPp45AxL82hvPUFM3W6jrDjgzHVgA8VIMjVzRV+LgylAInj4pxQj0i/mlp0HBiqvaQ==" saltValue="KuNzZZ6YQBvpH460Rowz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3790725</v>
      </c>
      <c r="AP9" s="314">
        <v>78829</v>
      </c>
      <c r="AQ9" s="315">
        <v>83474</v>
      </c>
      <c r="AR9" s="316">
        <v>-5.6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596874</v>
      </c>
      <c r="AP10" s="317">
        <v>12412</v>
      </c>
      <c r="AQ10" s="318">
        <v>8278</v>
      </c>
      <c r="AR10" s="319">
        <v>49.9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t="s">
        <v>523</v>
      </c>
      <c r="AP11" s="317" t="s">
        <v>523</v>
      </c>
      <c r="AQ11" s="318">
        <v>1520</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523</v>
      </c>
      <c r="AP12" s="317" t="s">
        <v>523</v>
      </c>
      <c r="AQ12" s="318">
        <v>13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t="s">
        <v>523</v>
      </c>
      <c r="AP13" s="317" t="s">
        <v>523</v>
      </c>
      <c r="AQ13" s="318">
        <v>2948</v>
      </c>
      <c r="AR13" s="319" t="s">
        <v>523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65006</v>
      </c>
      <c r="AP14" s="317">
        <v>1352</v>
      </c>
      <c r="AQ14" s="318">
        <v>1798</v>
      </c>
      <c r="AR14" s="319">
        <v>-24.8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-261464</v>
      </c>
      <c r="AP15" s="317">
        <v>-5437</v>
      </c>
      <c r="AQ15" s="318">
        <v>-6111</v>
      </c>
      <c r="AR15" s="319">
        <v>-11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4191141</v>
      </c>
      <c r="AP16" s="317">
        <v>87156</v>
      </c>
      <c r="AQ16" s="318">
        <v>91920</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7.57</v>
      </c>
      <c r="AP21" s="331">
        <v>8.52</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97.5</v>
      </c>
      <c r="AP22" s="336">
        <v>97.5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2787150</v>
      </c>
      <c r="AP32" s="345">
        <v>57959</v>
      </c>
      <c r="AQ32" s="346">
        <v>52518</v>
      </c>
      <c r="AR32" s="347">
        <v>10.4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523</v>
      </c>
      <c r="AP34" s="345" t="s">
        <v>523</v>
      </c>
      <c r="AQ34" s="346">
        <v>24</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1437092</v>
      </c>
      <c r="AP35" s="345">
        <v>29885</v>
      </c>
      <c r="AQ35" s="346">
        <v>18573</v>
      </c>
      <c r="AR35" s="347">
        <v>60.9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79123</v>
      </c>
      <c r="AP36" s="345">
        <v>1645</v>
      </c>
      <c r="AQ36" s="346">
        <v>2920</v>
      </c>
      <c r="AR36" s="347">
        <v>-43.7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25728</v>
      </c>
      <c r="AP37" s="345">
        <v>535</v>
      </c>
      <c r="AQ37" s="346">
        <v>483</v>
      </c>
      <c r="AR37" s="347">
        <v>10.8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v>54</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-77364</v>
      </c>
      <c r="AP39" s="345">
        <v>-1609</v>
      </c>
      <c r="AQ39" s="346">
        <v>-4335</v>
      </c>
      <c r="AR39" s="347">
        <v>-62.9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-2758194</v>
      </c>
      <c r="AP40" s="345">
        <v>-57357</v>
      </c>
      <c r="AQ40" s="346">
        <v>-49481</v>
      </c>
      <c r="AR40" s="347">
        <v>15.9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1493589</v>
      </c>
      <c r="AP41" s="345">
        <v>31059</v>
      </c>
      <c r="AQ41" s="346">
        <v>20703</v>
      </c>
      <c r="AR41" s="347">
        <v>50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4032314</v>
      </c>
      <c r="AN51" s="367">
        <v>82133</v>
      </c>
      <c r="AO51" s="368">
        <v>37.299999999999997</v>
      </c>
      <c r="AP51" s="369">
        <v>65876</v>
      </c>
      <c r="AQ51" s="370">
        <v>-19.399999999999999</v>
      </c>
      <c r="AR51" s="371">
        <v>56.7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2649718</v>
      </c>
      <c r="AN52" s="375">
        <v>53971</v>
      </c>
      <c r="AO52" s="376">
        <v>107.2</v>
      </c>
      <c r="AP52" s="377">
        <v>36484</v>
      </c>
      <c r="AQ52" s="378">
        <v>-3.8</v>
      </c>
      <c r="AR52" s="379">
        <v>111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2317320</v>
      </c>
      <c r="AN53" s="367">
        <v>47447</v>
      </c>
      <c r="AO53" s="368">
        <v>-42.2</v>
      </c>
      <c r="AP53" s="369">
        <v>68468</v>
      </c>
      <c r="AQ53" s="370">
        <v>3.9</v>
      </c>
      <c r="AR53" s="371">
        <v>-46.1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933299</v>
      </c>
      <c r="AN54" s="375">
        <v>19109</v>
      </c>
      <c r="AO54" s="376">
        <v>-64.599999999999994</v>
      </c>
      <c r="AP54" s="377">
        <v>34140</v>
      </c>
      <c r="AQ54" s="378">
        <v>-6.4</v>
      </c>
      <c r="AR54" s="379">
        <v>-58.2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2791390</v>
      </c>
      <c r="AN55" s="367">
        <v>57440</v>
      </c>
      <c r="AO55" s="368">
        <v>21.1</v>
      </c>
      <c r="AP55" s="369">
        <v>69729</v>
      </c>
      <c r="AQ55" s="370">
        <v>1.8</v>
      </c>
      <c r="AR55" s="371">
        <v>19.3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1469556</v>
      </c>
      <c r="AN56" s="375">
        <v>30240</v>
      </c>
      <c r="AO56" s="376">
        <v>58.3</v>
      </c>
      <c r="AP56" s="377">
        <v>38908</v>
      </c>
      <c r="AQ56" s="378">
        <v>14</v>
      </c>
      <c r="AR56" s="379">
        <v>44.3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2279451</v>
      </c>
      <c r="AN57" s="367">
        <v>47141</v>
      </c>
      <c r="AO57" s="368">
        <v>-17.899999999999999</v>
      </c>
      <c r="AP57" s="369">
        <v>74581</v>
      </c>
      <c r="AQ57" s="370">
        <v>7</v>
      </c>
      <c r="AR57" s="371">
        <v>-24.9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1077128</v>
      </c>
      <c r="AN58" s="375">
        <v>22276</v>
      </c>
      <c r="AO58" s="376">
        <v>-26.3</v>
      </c>
      <c r="AP58" s="377">
        <v>41563</v>
      </c>
      <c r="AQ58" s="378">
        <v>6.8</v>
      </c>
      <c r="AR58" s="379">
        <v>-33.1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3320594</v>
      </c>
      <c r="AN59" s="367">
        <v>69052</v>
      </c>
      <c r="AO59" s="368">
        <v>46.5</v>
      </c>
      <c r="AP59" s="369">
        <v>76347</v>
      </c>
      <c r="AQ59" s="370">
        <v>2.4</v>
      </c>
      <c r="AR59" s="371">
        <v>44.1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1889183</v>
      </c>
      <c r="AN60" s="375">
        <v>39286</v>
      </c>
      <c r="AO60" s="376">
        <v>76.400000000000006</v>
      </c>
      <c r="AP60" s="377">
        <v>41762</v>
      </c>
      <c r="AQ60" s="378">
        <v>0.5</v>
      </c>
      <c r="AR60" s="379">
        <v>75.900000000000006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2948214</v>
      </c>
      <c r="AN61" s="382">
        <v>60643</v>
      </c>
      <c r="AO61" s="383">
        <v>9</v>
      </c>
      <c r="AP61" s="384">
        <v>71000</v>
      </c>
      <c r="AQ61" s="385">
        <v>-0.9</v>
      </c>
      <c r="AR61" s="371">
        <v>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1603777</v>
      </c>
      <c r="AN62" s="375">
        <v>32976</v>
      </c>
      <c r="AO62" s="376">
        <v>30.2</v>
      </c>
      <c r="AP62" s="377">
        <v>38571</v>
      </c>
      <c r="AQ62" s="378">
        <v>2.2000000000000002</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d9v9TZn/bUU0dB0ZkF+ZVZF4BpyP8RD8IWn+t1nY5GWuOxofHsvnhMRLgY/mDBrhm0yk/NgiSOSnCIbvImElA==" saltValue="0hljxQKBiz5YSGyqqHYF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8jC0zPfIBocUJ10/zLg6MO4IOuYDawReOzpW8yOzbo2EzmgOTU9JctZTmYAfUhw+AF0VkjgI+7HkLoebvOqoSg==" saltValue="pT7waMZj5dMiG9JvpIsy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EaCsb1axukZ4i5b6ewK1NHUYZPIHsRaTM2TU0goR5VxV4mVMUv/3cjfXaCyRwVBp7TiFh+I/5hjpeYdMti9Low==" saltValue="fBD8qpjpsczF/XcTNmIP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20.09</v>
      </c>
      <c r="G47" s="12">
        <v>20.05</v>
      </c>
      <c r="H47" s="12">
        <v>19.899999999999999</v>
      </c>
      <c r="I47" s="12">
        <v>20.13</v>
      </c>
      <c r="J47" s="13">
        <v>19.649999999999999</v>
      </c>
    </row>
    <row r="48" spans="2:10" ht="57.75" customHeight="1" x14ac:dyDescent="0.15">
      <c r="B48" s="14"/>
      <c r="C48" s="1240" t="s">
        <v>4</v>
      </c>
      <c r="D48" s="1240"/>
      <c r="E48" s="1241"/>
      <c r="F48" s="15">
        <v>12.85</v>
      </c>
      <c r="G48" s="16">
        <v>11.4</v>
      </c>
      <c r="H48" s="16">
        <v>11.43</v>
      </c>
      <c r="I48" s="16">
        <v>7.83</v>
      </c>
      <c r="J48" s="17">
        <v>11.02</v>
      </c>
    </row>
    <row r="49" spans="2:10" ht="57.75" customHeight="1" thickBot="1" x14ac:dyDescent="0.2">
      <c r="B49" s="18"/>
      <c r="C49" s="1242" t="s">
        <v>5</v>
      </c>
      <c r="D49" s="1242"/>
      <c r="E49" s="1243"/>
      <c r="F49" s="19" t="s">
        <v>570</v>
      </c>
      <c r="G49" s="20" t="s">
        <v>571</v>
      </c>
      <c r="H49" s="20">
        <v>0.12</v>
      </c>
      <c r="I49" s="20" t="s">
        <v>572</v>
      </c>
      <c r="J49" s="21">
        <v>3.38</v>
      </c>
    </row>
    <row r="50" spans="2:10" ht="13.5" customHeight="1" x14ac:dyDescent="0.15"/>
  </sheetData>
  <sheetProtection algorithmName="SHA-512" hashValue="pXxSMkbi2wSSkIh06nqW/fndEYdp/CAe70rcQnhCuM6zOmvNH7lhjpcRFPgfOku9wQQi4bXPT8J9N+KWxFwmnQ==" saltValue="LgkI92+WvHzXvDoyAyZI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2022-03-14T06:32:22Z</cp:lastPrinted>
  <dcterms:created xsi:type="dcterms:W3CDTF">2022-02-02T04:49:16Z</dcterms:created>
  <dcterms:modified xsi:type="dcterms:W3CDTF">2022-11-01T01:15:01Z</dcterms:modified>
  <cp:category/>
</cp:coreProperties>
</file>