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F63" i="12"/>
  <c r="AP23" i="12"/>
  <c r="AA23" i="12"/>
  <c r="V23" i="12"/>
  <c r="Q23" i="12"/>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AM35" i="10"/>
  <c r="C34" i="10"/>
  <c r="C35" i="10" s="1"/>
  <c r="U34" i="10" l="1"/>
  <c r="U35" i="10" s="1"/>
  <c r="AM34" i="10" s="1"/>
  <c r="C36"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<sst xmlns="http://schemas.openxmlformats.org/spreadsheetml/2006/main" count="1159" uniqueCount="627">
  <si>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</si>
  <si>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</si>
  <si>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</si>
  <si>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</si>
  <si>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</si>
  <si>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</si>
  <si>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</si>
  <si>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</si>
  <si>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</si>
  <si>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</si>
  <si>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</si>
  <si>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</si>
  <si>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</si>
  <si>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</si>
  <si>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</si>
  <si>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</si>
  <si>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</si>
  <si>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</si>
  <si>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</si>
  <si>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</si>
  <si>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</si>
  <si>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</si>
  <si>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</si>
  <si>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</si>
  <si>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</si>
  <si>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</si>
  <si>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</si>
  <si>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</si>
  <si>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</si>
  <si>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</si>
  <si>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</si>
  <si>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</si>
  <si>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</si>
  <si>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</si>
  <si>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</si>
  <si>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</si>
  <si>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</si>
  <si>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</si>
  <si>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</si>
  <si>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</si>
  <si>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</si>
  <si>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</si>
  <si>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</si>
  <si>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</si>
  <si>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</si>
  <si>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</si>
  <si>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</si>
  <si>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</si>
  <si>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</si>
  <si>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</si>
  <si>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</si>
  <si>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</si>
  <si>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</si>
  <si>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</si>
  <si>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</si>
  <si>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</si>
  <si>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</si>
  <si>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</si>
  <si>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</si>
  <si>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</si>
  <si>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</si>
  <si>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</si>
  <si>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</si>
  <si>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</si>
  <si>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</si>
  <si>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</si>
  <si>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</si>
  <si>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</si>
  <si>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</si>
  <si>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</si>
  <si>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</si>
  <si>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</si>
  <si>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</si>
  <si>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</si>
  <si>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</si>
  <si>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</si>
  <si>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</si>
  <si>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</si>
  <si>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</si>
  <si>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</si>
  <si>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</si>
  <si>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</si>
  <si>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</si>
  <si>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</si>
  <si>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</si>
  <si>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</si>
  <si>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</si>
  <si>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</si>
  <si>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</si>
  <si>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</si>
  <si>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</si>
  <si>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</si>
  <si>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</si>
  <si>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</si>
  <si>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</si>
  <si>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</si>
  <si>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</si>
  <si>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</si>
  <si>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</si>
  <si>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</si>
  <si>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</si>
  <si>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</si>
  <si>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</si>
  <si>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</si>
  <si>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</si>
  <si>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</si>
  <si>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</si>
  <si>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</si>
  <si>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</si>
  <si>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</si>
  <si>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</si>
  <si>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</si>
  <si>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</si>
  <si>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</si>
  <si>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</si>
  <si>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</si>
  <si>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</si>
  <si>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</si>
  <si>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</si>
  <si>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</si>
  <si>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</si>
  <si>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</si>
  <si>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</si>
  <si>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</si>
  <si>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</si>
  <si>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</si>
  <si>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</si>
  <si>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</si>
  <si>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</si>
  <si>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</si>
  <si>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</si>
  <si>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</si>
  <si>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</si>
  <si>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</si>
  <si>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</si>
  <si>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</si>
  <si>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</si>
  <si>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</si>
  <si>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</si>
  <si>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</si>
  <si>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</si>
  <si>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</si>
  <si>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</si>
  <si>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</si>
  <si>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</si>
  <si>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</si>
  <si>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</si>
  <si>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</si>
  <si>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</si>
  <si>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</si>
  <si>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</si>
  <si>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</si>
  <si>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</si>
  <si>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</si>
  <si>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</si>
  <si>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</si>
  <si>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</si>
  <si>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</si>
  <si>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</si>
  <si>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</si>
  <si>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</si>
  <si>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</si>
  <si>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</si>
  <si>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</si>
  <si>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</si>
  <si>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</si>
  <si>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</si>
  <si>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</si>
  <si>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</si>
  <si>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</si>
  <si>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</si>
  <si>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</si>
  <si>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</si>
  <si>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</si>
  <si>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</si>
  <si>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</si>
  <si>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</si>
  <si>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</si>
  <si>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</si>
  <si>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</si>
  <si>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</si>
  <si>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</si>
  <si>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</si>
  <si>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</si>
  <si>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</si>
  <si>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</si>
  <si>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</si>
  <si>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</si>
  <si>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</si>
  <si>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</si>
  <si>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</si>
  <si>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</si>
  <si>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</si>
  <si>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</si>
  <si>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</si>
  <si>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</si>
  <si>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</si>
  <si>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</si>
  <si>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</si>
  <si>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</si>
  <si>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</si>
  <si>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</si>
  <si>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</si>
  <si>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</si>
  <si>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</si>
  <si>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</si>
  <si>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</si>
  <si>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</si>
  <si>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</si>
  <si>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</si>
  <si>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</si>
  <si>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</si>
  <si>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</si>
  <si>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</si>
  <si>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</si>
  <si>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</si>
  <si>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</si>
  <si>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</si>
  <si>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</si>
  <si>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</si>
  <si>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</si>
  <si>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</si>
  <si>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</si>
  <si>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</si>
  <si>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</si>
  <si>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</si>
  <si>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</si>
  <si>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</si>
  <si>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</si>
  <si>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</si>
  <si>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</si>
  <si>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</si>
  <si>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</si>
  <si>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</si>
  <si>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</si>
  <si>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</si>
  <si>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</si>
  <si>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</si>
  <si>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</si>
  <si>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</si>
  <si>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</si>
  <si>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</si>
  <si>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</si>
  <si>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</si>
  <si>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</si>
  <si>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</si>
  <si>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</si>
  <si>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</si>
  <si>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</si>
  <si>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</si>
  <si>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</si>
  <si>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</si>
  <si>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</si>
  <si>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</si>
  <si>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</si>
  <si>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</si>
  <si>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</si>
  <si>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</si>
  <si>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</si>
  <si>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</si>
  <si>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</si>
  <si>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</si>
  <si>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</si>
  <si>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</si>
  <si>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</si>
  <si>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</si>
  <si>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</si>
  <si>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</si>
  <si>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</si>
  <si>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</si>
  <si>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</si>
  <si>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</si>
  <si>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</si>
  <si>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</si>
  <si>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</si>
  <si>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</si>
  <si>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</si>
  <si>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</si>
  <si>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</si>
  <si>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</si>
  <si>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</si>
  <si>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</si>
  <si>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</si>
  <si>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</si>
  <si>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</si>
  <si>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</si>
  <si>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</si>
  <si>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</si>
  <si>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</si>
  <si>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</si>
  <si>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</si>
  <si>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</si>
  <si>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</si>
  <si>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</si>
  <si>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</si>
  <si>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</si>
  <si>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</si>
  <si>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</si>
  <si>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</si>
  <si>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</si>
  <si>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</si>
  <si>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</si>
  <si>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</si>
  <si>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</si>
  <si>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</si>
  <si>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</si>
  <si>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</si>
  <si>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</si>
  <si>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</si>
  <si>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</si>
  <si>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</si>
  <si>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</si>
  <si>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</si>
  <si>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</si>
  <si>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</si>
  <si>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</si>
  <si>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</si>
  <si>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</si>
  <si>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</si>
  <si>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</si>
  <si>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</si>
  <si>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</si>
  <si>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</si>
  <si>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</si>
  <si>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</si>
  <si>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</si>
  <si>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</si>
  <si>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</si>
  <si>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</si>
  <si>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</si>
  <si>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</si>
  <si>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</si>
  <si>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</si>
  <si>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</si>
  <si>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</si>
  <si>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</si>
  <si>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</si>
  <si>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</si>
  <si>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</si>
  <si>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</si>
  <si>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</si>
  <si>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</si>
  <si>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</si>
  <si>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</si>
  <si>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</si>
  <si>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</si>
  <si>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</si>
  <si>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</si>
  <si>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</si>
  <si>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</si>
  <si>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</si>
  <si>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</si>
  <si>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</si>
  <si>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</si>
  <si>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</si>
  <si>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</si>
  <si>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</si>
  <si>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</si>
  <si>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</si>
  <si>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</si>
  <si>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</si>
  <si>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</si>
  <si>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</si>
  <si>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</si>
  <si>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</si>
  <si>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</si>
  <si>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</si>
  <si>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</si>
  <si>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</si>
  <si>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</si>
  <si>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</si>
  <si>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</si>
  <si>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</si>
  <si>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</si>
  <si>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</si>
  <si>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</si>
  <si>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</si>
  <si>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</si>
  <si>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</si>
  <si>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</si>
  <si>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</si>
  <si>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</si>
  <si>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</si>
  <si>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</si>
  <si>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</si>
  <si>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</si>
  <si>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</si>
  <si>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</si>
  <si>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</si>
  <si>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</si>
  <si>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</si>
  <si>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</si>
  <si>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</si>
  <si>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</si>
  <si>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</si>
  <si>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</si>
  <si>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</si>
  <si>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</si>
  <si>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</si>
  <si>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</si>
  <si>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</si>
  <si>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</si>
  <si>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</si>
  <si>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</si>
  <si>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</si>
  <si>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</si>
  <si>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</si>
  <si>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</si>
  <si>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</si>
  <si>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</si>
  <si>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</si>
  <si>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</si>
  <si>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</si>
  <si>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</si>
  <si>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</si>
  <si>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</si>
  <si>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</si>
  <si>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</si>
  <si>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</si>
  <si>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</si>
  <si>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</si>
  <si>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</si>
  <si>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</si>
  <si>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</si>
  <si>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</si>
  <si>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</si>
  <si>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</si>
  <si>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</si>
  <si>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</si>
  <si>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</si>
  <si>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</si>
  <si>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</si>
  <si>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</si>
  <si>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</si>
  <si>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</si>
  <si>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</si>
  <si>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</si>
  <si>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</si>
  <si>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</si>
  <si>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</si>
  <si>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</si>
  <si>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</si>
  <si>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</si>
  <si>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</si>
  <si>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</si>
  <si>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</si>
  <si>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</si>
  <si>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</si>
  <si>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</si>
  <si>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</si>
  <si>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</si>
  <si>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</si>
  <si>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</si>
  <si>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</si>
  <si>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</si>
  <si>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</si>
  <si>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</si>
  <si>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</si>
  <si>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</si>
  <si>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</si>
  <si>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</si>
  <si>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</si>
  <si>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</si>
  <si>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</si>
  <si>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</si>
  <si>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</si>
  <si>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</si>
  <si>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</si>
  <si>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</si>
  <si>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</si>
  <si>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</si>
  <si>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</si>
  <si>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</si>
  <si>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</si>
  <si>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</si>
  <si>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</si>
  <si>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</si>
  <si>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</si>
  <si>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</si>
  <si>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</si>
  <si>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</si>
  <si>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</si>
  <si>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</si>
  <si>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</si>
  <si>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</si>
  <si>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</si>
  <si>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</si>
  <si>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</si>
  <si>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</si>
  <si>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</si>
  <si>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</si>
  <si>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</si>
  <si>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</si>
  <si>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</si>
  <si>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</si>
  <si>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</si>
  <si>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</si>
  <si>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</si>
  <si>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</si>
  <si>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</si>
  <si>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</si>
  <si>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</si>
  <si>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</si>
  <si>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</si>
  <si>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</si>
  <si>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</si>
  <si>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</si>
  <si>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</si>
  <si>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</si>
  <si>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</si>
  <si>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</si>
  <si>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</si>
  <si>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</si>
  <si>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</si>
  <si>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</si>
  <si>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</si>
  <si>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</si>
  <si>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</si>
  <si>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</si>
  <si>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</si>
  <si>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</si>
  <si>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</si>
  <si>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</si>
  <si>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</si>
  <si>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</si>
  <si>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</si>
  <si>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</si>
  <si>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</si>
  <si>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</si>
  <si>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</si>
  <si>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</si>
  <si>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</si>
  <si>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</si>
  <si>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</si>
  <si>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</si>
  <si>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</si>
  <si>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</si>
  <si>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</si>
  <si>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</si>
  <si>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</si>
  <si>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</si>
  <si>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</si>
  <si>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</si>
  <si>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</si>
  <si>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</si>
  <si>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</si>
  <si>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</si>
  <si>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</si>
  <si>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</si>
  <si>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</si>
  <si>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</si>
  <si>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</si>
  <si>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</si>
  <si>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</si>
  <si>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</si>
  <si>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</si>
  <si>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</si>
  <si>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</si>
  <si>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</si>
  <si>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</si>
  <si>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</si>
  <si>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</si>
  <si>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</si>
  <si>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</si>
  <si>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</si>
  <si>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</si>
  <si>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</si>
  <si>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</si>
  <si>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</si>
  <si>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1.93</t>
  </si>
  <si>
    <t>▲ 0.98</t>
  </si>
  <si>
    <t>▲ 9.96</t>
  </si>
  <si>
    <t>▲ 4.14</t>
  </si>
  <si>
    <t>▲ 2.39</t>
  </si>
  <si>
    <t>一般会計</t>
  </si>
  <si>
    <t>病院事業会計</t>
  </si>
  <si>
    <t>簡易水道特別会計</t>
  </si>
  <si>
    <t>国民健康保険特別会計</t>
  </si>
  <si>
    <t>下水道特別会計</t>
  </si>
  <si>
    <t>後期高齢者医療事業特別会計</t>
  </si>
  <si>
    <t>公共用地先行取得等事業特別会計</t>
  </si>
  <si>
    <t>奨学資金特別会計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</si>
  <si>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</si>
  <si>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</si>
  <si>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</si>
  <si>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</si>
  <si>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</si>
  <si>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</si>
  <si>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</si>
  <si>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</si>
  <si>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</si>
  <si>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新川地域介護保険・ケーブルテレビ事業組合（一般会計）</t>
    <rPh sb="0" eb="2">
      <t>ニイカワ</t>
    </rPh>
    <rPh sb="2" eb="4">
      <t>チイキ</t>
    </rPh>
    <rPh sb="4" eb="6">
      <t>カイゴ</t>
    </rPh>
    <rPh sb="6" eb="8">
      <t>ホケン</t>
    </rPh>
    <rPh sb="16" eb="18">
      <t>ジギョウ</t>
    </rPh>
    <rPh sb="18" eb="20">
      <t>クミアイ</t>
    </rPh>
    <rPh sb="21" eb="23">
      <t>イッパン</t>
    </rPh>
    <rPh sb="23" eb="25">
      <t>カイケイ</t>
    </rPh>
    <phoneticPr fontId="2"/>
  </si>
  <si>
    <t>新川地域介護保険・ケーブルテレビ事業組合（介護保険事業特別会計）</t>
    <rPh sb="0" eb="2">
      <t>ニイカワ</t>
    </rPh>
    <rPh sb="2" eb="4">
      <t>チイキ</t>
    </rPh>
    <rPh sb="4" eb="6">
      <t>カイゴ</t>
    </rPh>
    <rPh sb="6" eb="8">
      <t>ホケン</t>
    </rPh>
    <rPh sb="16" eb="18">
      <t>ジギョウ</t>
    </rPh>
    <rPh sb="18" eb="20">
      <t>クミアイ</t>
    </rPh>
    <rPh sb="21" eb="23">
      <t>カイゴ</t>
    </rPh>
    <rPh sb="23" eb="25">
      <t>ホケン</t>
    </rPh>
    <rPh sb="25" eb="27">
      <t>ジギョウ</t>
    </rPh>
    <rPh sb="27" eb="29">
      <t>トクベツ</t>
    </rPh>
    <rPh sb="29" eb="31">
      <t>カイケイ</t>
    </rPh>
    <phoneticPr fontId="2"/>
  </si>
  <si>
    <t>新川地域介護保険・ケーブルテレビ事業組合（ＣＡＴＶ事業特別会計）</t>
    <rPh sb="0" eb="2">
      <t>ニイカワ</t>
    </rPh>
    <rPh sb="2" eb="4">
      <t>チイキ</t>
    </rPh>
    <rPh sb="4" eb="6">
      <t>カイゴ</t>
    </rPh>
    <rPh sb="6" eb="8">
      <t>ホケン</t>
    </rPh>
    <rPh sb="16" eb="18">
      <t>ジギョウ</t>
    </rPh>
    <rPh sb="18" eb="20">
      <t>クミアイ</t>
    </rPh>
    <rPh sb="25" eb="27">
      <t>ジギョウ</t>
    </rPh>
    <rPh sb="27" eb="29">
      <t>トクベツ</t>
    </rPh>
    <rPh sb="29" eb="31">
      <t>カイケイ</t>
    </rPh>
    <phoneticPr fontId="2"/>
  </si>
  <si>
    <t>新川広域圏事務組合</t>
    <rPh sb="0" eb="2">
      <t>ニイカワ</t>
    </rPh>
    <rPh sb="2" eb="5">
      <t>コウイキケン</t>
    </rPh>
    <rPh sb="5" eb="7">
      <t>ジム</t>
    </rPh>
    <rPh sb="7" eb="9">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</si>
  <si>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</si>
  <si>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</si>
  <si>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</si>
  <si>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</si>
  <si>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下山用水組合</t>
    <rPh sb="0" eb="2">
      <t>シタヤマ</t>
    </rPh>
    <rPh sb="2" eb="4">
      <t>ヨウスイ</t>
    </rPh>
    <rPh sb="4" eb="6">
      <t>クミアイ</t>
    </rPh>
    <phoneticPr fontId="2"/>
  </si>
  <si>
    <t>黒東合口用水組合</t>
    <rPh sb="0" eb="1">
      <t>クロ</t>
    </rPh>
    <rPh sb="1" eb="2">
      <t>ヒガシ</t>
    </rPh>
    <rPh sb="2" eb="3">
      <t>ゴウ</t>
    </rPh>
    <rPh sb="3" eb="4">
      <t>クチ</t>
    </rPh>
    <rPh sb="4" eb="6">
      <t>ヨウスイ</t>
    </rPh>
    <rPh sb="6" eb="8">
      <t>クミアイ</t>
    </rPh>
    <phoneticPr fontId="2"/>
  </si>
  <si>
    <t>新川地域消防組合</t>
    <rPh sb="0" eb="2">
      <t>ニイカワ</t>
    </rPh>
    <rPh sb="2" eb="4">
      <t>チイキ</t>
    </rPh>
    <rPh sb="4" eb="6">
      <t>ショウボウ</t>
    </rPh>
    <rPh sb="6" eb="8">
      <t>クミアイ</t>
    </rPh>
    <phoneticPr fontId="2"/>
  </si>
  <si>
    <t>朝日町文化体育振興公社</t>
    <rPh sb="0" eb="2">
      <t>アサヒ</t>
    </rPh>
    <rPh sb="2" eb="3">
      <t>マチ</t>
    </rPh>
    <rPh sb="3" eb="5">
      <t>ブンカ</t>
    </rPh>
    <rPh sb="5" eb="7">
      <t>タイイク</t>
    </rPh>
    <rPh sb="7" eb="9">
      <t>シンコウ</t>
    </rPh>
    <rPh sb="9" eb="11">
      <t>コウシャ</t>
    </rPh>
    <phoneticPr fontId="2"/>
  </si>
  <si>
    <t>あさひ</t>
    <phoneticPr fontId="2"/>
  </si>
  <si>
    <t>あさひふるさと創造社</t>
    <rPh sb="7" eb="9">
      <t>ソウゾウ</t>
    </rPh>
    <rPh sb="9" eb="10">
      <t>シャ</t>
    </rPh>
    <phoneticPr fontId="2"/>
  </si>
  <si>
    <t>朝日商業開発</t>
    <rPh sb="0" eb="2">
      <t>アサヒ</t>
    </rPh>
    <rPh sb="2" eb="4">
      <t>ショウギョウ</t>
    </rPh>
    <rPh sb="4" eb="6">
      <t>カイハツ</t>
    </rPh>
    <phoneticPr fontId="2"/>
  </si>
  <si>
    <t>-</t>
    <phoneticPr fontId="2"/>
  </si>
  <si>
    <t>-</t>
    <phoneticPr fontId="2"/>
  </si>
  <si>
    <t>-</t>
    <phoneticPr fontId="2"/>
  </si>
  <si>
    <t>-</t>
    <phoneticPr fontId="2"/>
  </si>
  <si>
    <t>未来創生推進基金</t>
    <rPh sb="0" eb="2">
      <t>ミライ</t>
    </rPh>
    <rPh sb="2" eb="4">
      <t>ソウセイ</t>
    </rPh>
    <rPh sb="4" eb="6">
      <t>スイシン</t>
    </rPh>
    <rPh sb="6" eb="8">
      <t>キキン</t>
    </rPh>
    <phoneticPr fontId="2"/>
  </si>
  <si>
    <t>公共施設整備等基金</t>
    <rPh sb="0" eb="2">
      <t>コウキョウ</t>
    </rPh>
    <rPh sb="2" eb="4">
      <t>シセツ</t>
    </rPh>
    <rPh sb="4" eb="6">
      <t>セイビ</t>
    </rPh>
    <rPh sb="6" eb="7">
      <t>トウ</t>
    </rPh>
    <rPh sb="7" eb="9">
      <t>キキン</t>
    </rPh>
    <phoneticPr fontId="2"/>
  </si>
  <si>
    <t>企業立地促進基金</t>
    <rPh sb="0" eb="2">
      <t>キギョウ</t>
    </rPh>
    <rPh sb="2" eb="4">
      <t>リッチ</t>
    </rPh>
    <rPh sb="4" eb="6">
      <t>ソクシン</t>
    </rPh>
    <rPh sb="6" eb="8">
      <t>キキン</t>
    </rPh>
    <phoneticPr fontId="2"/>
  </si>
  <si>
    <t>漁業振興基金</t>
    <rPh sb="0" eb="2">
      <t>ギョギョウ</t>
    </rPh>
    <rPh sb="2" eb="4">
      <t>シンコウ</t>
    </rPh>
    <rPh sb="4" eb="6">
      <t>キキン</t>
    </rPh>
    <phoneticPr fontId="2"/>
  </si>
  <si>
    <t>松倉子ども基金</t>
    <rPh sb="0" eb="2">
      <t>マツクラ</t>
    </rPh>
    <rPh sb="2" eb="3">
      <t>コ</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</si>
  <si>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</si>
  <si>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</si>
  <si>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</si>
  <si>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将来負担比率は―(バー)表示となり、昨年度と比較して改善した。有形固定資産減価償却率については、比較的新しい施設が多いため、類似団体内平均値よりも低い傾向にある。
地方債残高はしばらく高額で推移すると見込んでいるが、新たな起債の抑制に努めることにより地方債の現在高が減少し、将来負担比率はしばらくは―（バー）表示が続くものと思われる。</t>
    <rPh sb="0" eb="2">
      <t>ショウライ</t>
    </rPh>
    <rPh sb="2" eb="4">
      <t>フタン</t>
    </rPh>
    <rPh sb="4" eb="6">
      <t>ヒリツ</t>
    </rPh>
    <rPh sb="12" eb="14">
      <t>ヒョウジ</t>
    </rPh>
    <rPh sb="18" eb="21">
      <t>サクネンド</t>
    </rPh>
    <rPh sb="22" eb="24">
      <t>ヒカク</t>
    </rPh>
    <rPh sb="26" eb="28">
      <t>カイゼン</t>
    </rPh>
    <rPh sb="31" eb="33">
      <t>ユウケイ</t>
    </rPh>
    <rPh sb="33" eb="35">
      <t>コテイ</t>
    </rPh>
    <rPh sb="35" eb="37">
      <t>シサン</t>
    </rPh>
    <rPh sb="37" eb="39">
      <t>ゲンカ</t>
    </rPh>
    <rPh sb="39" eb="41">
      <t>ショウキャク</t>
    </rPh>
    <rPh sb="41" eb="42">
      <t>リツ</t>
    </rPh>
    <rPh sb="48" eb="51">
      <t>ヒカクテキ</t>
    </rPh>
    <rPh sb="51" eb="52">
      <t>アタラ</t>
    </rPh>
    <rPh sb="54" eb="56">
      <t>シセツ</t>
    </rPh>
    <rPh sb="57" eb="58">
      <t>オオ</t>
    </rPh>
    <rPh sb="62" eb="64">
      <t>ルイジ</t>
    </rPh>
    <rPh sb="64" eb="66">
      <t>ダンタイ</t>
    </rPh>
    <rPh sb="66" eb="67">
      <t>ナイ</t>
    </rPh>
    <rPh sb="67" eb="70">
      <t>ヘイキンチ</t>
    </rPh>
    <rPh sb="73" eb="74">
      <t>ヒク</t>
    </rPh>
    <rPh sb="75" eb="77">
      <t>ケイコウ</t>
    </rPh>
    <rPh sb="82" eb="85">
      <t>チホウサイ</t>
    </rPh>
    <rPh sb="85" eb="87">
      <t>ザンダカ</t>
    </rPh>
    <rPh sb="92" eb="94">
      <t>コウガク</t>
    </rPh>
    <rPh sb="95" eb="97">
      <t>スイイ</t>
    </rPh>
    <rPh sb="100" eb="102">
      <t>ミコ</t>
    </rPh>
    <rPh sb="108" eb="109">
      <t>アラ</t>
    </rPh>
    <rPh sb="111" eb="113">
      <t>キサイ</t>
    </rPh>
    <rPh sb="114" eb="116">
      <t>ヨクセイ</t>
    </rPh>
    <rPh sb="117" eb="118">
      <t>ツト</t>
    </rPh>
    <rPh sb="125" eb="128">
      <t>チホウサイ</t>
    </rPh>
    <rPh sb="129" eb="132">
      <t>ゲンザイダカ</t>
    </rPh>
    <rPh sb="133" eb="135">
      <t>ゲンショウ</t>
    </rPh>
    <rPh sb="137" eb="139">
      <t>ショウライ</t>
    </rPh>
    <rPh sb="139" eb="141">
      <t>フタン</t>
    </rPh>
    <rPh sb="141" eb="143">
      <t>ヒリツ</t>
    </rPh>
    <rPh sb="154" eb="156">
      <t>ヒョウジ</t>
    </rPh>
    <rPh sb="157" eb="158">
      <t>ツヅ</t>
    </rPh>
    <rPh sb="162" eb="163">
      <t>オモ</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</si>
  <si>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</si>
  <si>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</si>
  <si>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</si>
  <si>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</si>
  <si>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</si>
  <si>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</si>
  <si>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28年度までは実質公債費比率及び将来負担比率は類似団体内の平均値を下回っていたが、これ以降は武道館建設、屋内グラウンド建設、舟川桜並木整備、ヒスイ海岸周辺整備事業などの大型事業が集中したことで地方債の残高が増え、類似団体との差がグラフ上で顕著に表れている。令和2年度は起債抑制により、前年と比較して将来負担比率・実質公債費比率ともに減少したが、地方債の償還が令和5年度にピークを迎えることから、実質公債費比率は令和７年度に最も高くなると見込んでいる。財政シミュレーションを重ねながら、できるだけ将来への負担が少なくなるよう、公債費の適正化に取り組んでいく。</t>
    <rPh sb="143" eb="144">
      <t>ゼン</t>
    </rPh>
    <rPh sb="157" eb="159">
      <t>ジッシツ</t>
    </rPh>
    <rPh sb="159" eb="162">
      <t>コウサイヒ</t>
    </rPh>
    <rPh sb="162" eb="164">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</si>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</sst>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0" fontId="34" fillId="8" borderId="130" xfId="15" applyNumberFormat="1" applyFont="1" applyFill="1" applyBorder="1" applyAlignment="1" applyProtection="1">
      <alignment horizontal="left" vertical="center" shrinkToFit="1"/>
      <protection locked="0"/>
    </xf>
    <xf numFmtId="0" fontId="34" fillId="8" borderId="18" xfId="15" applyNumberFormat="1" applyFont="1" applyFill="1" applyBorder="1" applyAlignment="1" applyProtection="1">
      <alignment horizontal="left" vertical="center" shrinkToFit="1"/>
      <protection locked="0"/>
    </xf>
    <xf numFmtId="0" fontId="34" fillId="8" borderId="19"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7007-41E2-B962-B123D0ACFC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118523</c:v>
                </c:pt>
                <c:pt idx="1">
                  <c:v>183996</c:v>
                </c:pt>
                <c:pt idx="2">
                  <c:v>166909</c:v>
                </c:pt>
                <c:pt idx="3">
                  <c:v>77696</c:v>
                </c:pt>
                <c:pt idx="4">
                  <c:v>94701</c:v>
                </c:pt>
              </c:numCache>
            </c:numRef>
          </c:val>
          <c:smooth val="0"/>
          <c:extLst>
            <c:ext xmlns:c16="http://schemas.microsoft.com/office/drawing/2014/chart" uri="{C3380CC4-5D6E-409C-BE32-E72D297353CC}">
              <c16:uniqueId val="{00000001-7007-41E2-B962-B123D0ACFC18}"/>
            </c:ext>
          </c:extLst>
        </c:ser>
        <c:dLbls>
          <c:showLegendKey val="0"/>
          <c:showVal val="0"/>
          <c:showCatName val="0"/>
          <c:showSerName val="0"/>
          <c:showPercent val="0"/>
          <c:showBubbleSize val="0"/>
        </c:dLbls>
        <c:marker val="1"/>
        <c:smooth val="0"/>
        <c:axId val="390041664"/>
        <c:axId val="390042448"/>
      </c:lineChart>
      <c:catAx>
        <c:axId val="39004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042448"/>
        <c:crosses val="autoZero"/>
        <c:auto val="1"/>
        <c:lblAlgn val="ctr"/>
        <c:lblOffset val="100"/>
        <c:tickLblSkip val="1"/>
        <c:tickMarkSkip val="1"/>
        <c:noMultiLvlLbl val="0"/>
      </c:catAx>
      <c:valAx>
        <c:axId val="3900424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04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9.0299999999999994</c:v>
                </c:pt>
                <c:pt idx="1">
                  <c:v>8.41</c:v>
                </c:pt>
                <c:pt idx="2">
                  <c:v>9.19</c:v>
                </c:pt>
                <c:pt idx="3">
                  <c:v>8.4600000000000009</c:v>
                </c:pt>
                <c:pt idx="4">
                  <c:v>6.9</c:v>
                </c:pt>
              </c:numCache>
            </c:numRef>
          </c:val>
          <c:extLst>
            <c:ext xmlns:c16="http://schemas.microsoft.com/office/drawing/2014/chart" uri="{C3380CC4-5D6E-409C-BE32-E72D297353CC}">
              <c16:uniqueId val="{00000000-DA39-405C-B535-147F43E36D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45.71</c:v>
                </c:pt>
                <c:pt idx="1">
                  <c:v>45.11</c:v>
                </c:pt>
                <c:pt idx="2">
                  <c:v>34.42</c:v>
                </c:pt>
                <c:pt idx="3">
                  <c:v>30.43</c:v>
                </c:pt>
                <c:pt idx="4">
                  <c:v>27.98</c:v>
                </c:pt>
              </c:numCache>
            </c:numRef>
          </c:val>
          <c:extLst>
            <c:ext xmlns:c16="http://schemas.microsoft.com/office/drawing/2014/chart" uri="{C3380CC4-5D6E-409C-BE32-E72D297353CC}">
              <c16:uniqueId val="{00000001-DA39-405C-B535-147F43E36DC8}"/>
            </c:ext>
          </c:extLst>
        </c:ser>
        <c:dLbls>
          <c:showLegendKey val="0"/>
          <c:showVal val="0"/>
          <c:showCatName val="0"/>
          <c:showSerName val="0"/>
          <c:showPercent val="0"/>
          <c:showBubbleSize val="0"/>
        </c:dLbls>
        <c:gapWidth val="250"/>
        <c:overlap val="100"/>
        <c:axId val="405545872"/>
        <c:axId val="405546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-1.93</c:v>
                </c:pt>
                <c:pt idx="1">
                  <c:v>-0.98</c:v>
                </c:pt>
                <c:pt idx="2">
                  <c:v>-9.9600000000000009</c:v>
                </c:pt>
                <c:pt idx="3">
                  <c:v>-4.1399999999999997</c:v>
                </c:pt>
                <c:pt idx="4">
                  <c:v>-2.39</c:v>
                </c:pt>
              </c:numCache>
            </c:numRef>
          </c:val>
          <c:smooth val="0"/>
          <c:extLst>
            <c:ext xmlns:c16="http://schemas.microsoft.com/office/drawing/2014/chart" uri="{C3380CC4-5D6E-409C-BE32-E72D297353CC}">
              <c16:uniqueId val="{00000002-DA39-405C-B535-147F43E36DC8}"/>
            </c:ext>
          </c:extLst>
        </c:ser>
        <c:dLbls>
          <c:showLegendKey val="0"/>
          <c:showVal val="0"/>
          <c:showCatName val="0"/>
          <c:showSerName val="0"/>
          <c:showPercent val="0"/>
          <c:showBubbleSize val="0"/>
        </c:dLbls>
        <c:marker val="1"/>
        <c:smooth val="0"/>
        <c:axId val="405545872"/>
        <c:axId val="405546264"/>
      </c:lineChart>
      <c:catAx>
        <c:axId val="40554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546264"/>
        <c:crosses val="autoZero"/>
        <c:auto val="1"/>
        <c:lblAlgn val="ctr"/>
        <c:lblOffset val="100"/>
        <c:tickLblSkip val="1"/>
        <c:tickMarkSkip val="1"/>
        <c:noMultiLvlLbl val="0"/>
      </c:catAx>
      <c:valAx>
        <c:axId val="405546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54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91-4F5E-A8E2-8BB2689769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91-4F5E-A8E2-8BB26897695A}"/>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91-4F5E-A8E2-8BB26897695A}"/>
            </c:ext>
          </c:extLst>
        </c:ser>
        <c:ser>
          <c:idx val="3"/>
          <c:order val="3"/>
          <c:tx>
            <c:strRef>
              <c:f>データシート!$A$30</c:f>
              <c:strCache>
                <c:ptCount val="1"/>
                <c:pt idx="0">
                  <c:v>公共用地先行取得等事業特別会計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91-4F5E-A8E2-8BB26897695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91-4F5E-A8E2-8BB26897695A}"/>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0.17</c:v>
                </c:pt>
                <c:pt idx="4">
                  <c:v>#N/A</c:v>
                </c:pt>
                <c:pt idx="5">
                  <c:v>3.34</c:v>
                </c:pt>
                <c:pt idx="6">
                  <c:v>#N/A</c:v>
                </c:pt>
                <c:pt idx="7">
                  <c:v>0.16</c:v>
                </c:pt>
                <c:pt idx="8">
                  <c:v>#N/A</c:v>
                </c:pt>
                <c:pt idx="9">
                  <c:v>0.21</c:v>
                </c:pt>
              </c:numCache>
            </c:numRef>
          </c:val>
          <c:extLst>
            <c:ext xmlns:c16="http://schemas.microsoft.com/office/drawing/2014/chart" uri="{C3380CC4-5D6E-409C-BE32-E72D297353CC}">
              <c16:uniqueId val="{00000005-ED91-4F5E-A8E2-8BB26897695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0.71</c:v>
                </c:pt>
                <c:pt idx="2">
                  <c:v>#N/A</c:v>
                </c:pt>
                <c:pt idx="3">
                  <c:v>1.02</c:v>
                </c:pt>
                <c:pt idx="4">
                  <c:v>#N/A</c:v>
                </c:pt>
                <c:pt idx="5">
                  <c:v>0.3</c:v>
                </c:pt>
                <c:pt idx="6">
                  <c:v>#N/A</c:v>
                </c:pt>
                <c:pt idx="7">
                  <c:v>0.04</c:v>
                </c:pt>
                <c:pt idx="8">
                  <c:v>#N/A</c:v>
                </c:pt>
                <c:pt idx="9">
                  <c:v>0.32</c:v>
                </c:pt>
              </c:numCache>
            </c:numRef>
          </c:val>
          <c:extLst>
            <c:ext xmlns:c16="http://schemas.microsoft.com/office/drawing/2014/chart" uri="{C3380CC4-5D6E-409C-BE32-E72D297353CC}">
              <c16:uniqueId val="{00000006-ED91-4F5E-A8E2-8BB26897695A}"/>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0.42</c:v>
                </c:pt>
                <c:pt idx="2">
                  <c:v>#N/A</c:v>
                </c:pt>
                <c:pt idx="3">
                  <c:v>0.36</c:v>
                </c:pt>
                <c:pt idx="4">
                  <c:v>#N/A</c:v>
                </c:pt>
                <c:pt idx="5">
                  <c:v>0.37</c:v>
                </c:pt>
                <c:pt idx="6">
                  <c:v>#N/A</c:v>
                </c:pt>
                <c:pt idx="7">
                  <c:v>0.45</c:v>
                </c:pt>
                <c:pt idx="8">
                  <c:v>#N/A</c:v>
                </c:pt>
                <c:pt idx="9">
                  <c:v>0.4</c:v>
                </c:pt>
              </c:numCache>
            </c:numRef>
          </c:val>
          <c:extLst>
            <c:ext xmlns:c16="http://schemas.microsoft.com/office/drawing/2014/chart" uri="{C3380CC4-5D6E-409C-BE32-E72D297353CC}">
              <c16:uniqueId val="{00000007-ED91-4F5E-A8E2-8BB26897695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14.29</c:v>
                </c:pt>
                <c:pt idx="2">
                  <c:v>#N/A</c:v>
                </c:pt>
                <c:pt idx="3">
                  <c:v>14.81</c:v>
                </c:pt>
                <c:pt idx="4">
                  <c:v>#N/A</c:v>
                </c:pt>
                <c:pt idx="5">
                  <c:v>12.63</c:v>
                </c:pt>
                <c:pt idx="6">
                  <c:v>#N/A</c:v>
                </c:pt>
                <c:pt idx="7">
                  <c:v>7.42</c:v>
                </c:pt>
                <c:pt idx="8">
                  <c:v>#N/A</c:v>
                </c:pt>
                <c:pt idx="9">
                  <c:v>4.03</c:v>
                </c:pt>
              </c:numCache>
            </c:numRef>
          </c:val>
          <c:extLst>
            <c:ext xmlns:c16="http://schemas.microsoft.com/office/drawing/2014/chart" uri="{C3380CC4-5D6E-409C-BE32-E72D297353CC}">
              <c16:uniqueId val="{00000008-ED91-4F5E-A8E2-8BB2689769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9.0299999999999994</c:v>
                </c:pt>
                <c:pt idx="2">
                  <c:v>#N/A</c:v>
                </c:pt>
                <c:pt idx="3">
                  <c:v>8.41</c:v>
                </c:pt>
                <c:pt idx="4">
                  <c:v>#N/A</c:v>
                </c:pt>
                <c:pt idx="5">
                  <c:v>9.18</c:v>
                </c:pt>
                <c:pt idx="6">
                  <c:v>#N/A</c:v>
                </c:pt>
                <c:pt idx="7">
                  <c:v>8.4600000000000009</c:v>
                </c:pt>
                <c:pt idx="8">
                  <c:v>#N/A</c:v>
                </c:pt>
                <c:pt idx="9">
                  <c:v>6.89</c:v>
                </c:pt>
              </c:numCache>
            </c:numRef>
          </c:val>
          <c:extLst>
            <c:ext xmlns:c16="http://schemas.microsoft.com/office/drawing/2014/chart" uri="{C3380CC4-5D6E-409C-BE32-E72D297353CC}">
              <c16:uniqueId val="{00000009-ED91-4F5E-A8E2-8BB26897695A}"/>
            </c:ext>
          </c:extLst>
        </c:ser>
        <c:dLbls>
          <c:showLegendKey val="0"/>
          <c:showVal val="0"/>
          <c:showCatName val="0"/>
          <c:showSerName val="0"/>
          <c:showPercent val="0"/>
          <c:showBubbleSize val="0"/>
        </c:dLbls>
        <c:gapWidth val="150"/>
        <c:overlap val="100"/>
        <c:axId val="383141040"/>
        <c:axId val="405547048"/>
      </c:barChart>
      <c:catAx>
        <c:axId val="38314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547048"/>
        <c:crosses val="autoZero"/>
        <c:auto val="1"/>
        <c:lblAlgn val="ctr"/>
        <c:lblOffset val="100"/>
        <c:tickLblSkip val="1"/>
        <c:tickMarkSkip val="1"/>
        <c:noMultiLvlLbl val="0"/>
      </c:catAx>
      <c:valAx>
        <c:axId val="405547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141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1036</c:v>
                </c:pt>
                <c:pt idx="5">
                  <c:v>1079</c:v>
                </c:pt>
                <c:pt idx="8">
                  <c:v>1093</c:v>
                </c:pt>
                <c:pt idx="11">
                  <c:v>1149</c:v>
                </c:pt>
                <c:pt idx="14">
                  <c:v>1154</c:v>
                </c:pt>
              </c:numCache>
            </c:numRef>
          </c:val>
          <c:extLst>
            <c:ext xmlns:c16="http://schemas.microsoft.com/office/drawing/2014/chart" uri="{C3380CC4-5D6E-409C-BE32-E72D297353CC}">
              <c16:uniqueId val="{00000000-6419-42BF-AABF-4C31D62029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19-42BF-AABF-4C31D62029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49</c:v>
                </c:pt>
                <c:pt idx="3">
                  <c:v>39</c:v>
                </c:pt>
                <c:pt idx="6">
                  <c:v>39</c:v>
                </c:pt>
                <c:pt idx="9">
                  <c:v>39</c:v>
                </c:pt>
                <c:pt idx="12">
                  <c:v>28</c:v>
                </c:pt>
              </c:numCache>
            </c:numRef>
          </c:val>
          <c:extLst>
            <c:ext xmlns:c16="http://schemas.microsoft.com/office/drawing/2014/chart" uri="{C3380CC4-5D6E-409C-BE32-E72D297353CC}">
              <c16:uniqueId val="{00000002-6419-42BF-AABF-4C31D62029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37</c:v>
                </c:pt>
                <c:pt idx="6">
                  <c:v>50</c:v>
                </c:pt>
                <c:pt idx="9">
                  <c:v>45</c:v>
                </c:pt>
                <c:pt idx="12">
                  <c:v>42</c:v>
                </c:pt>
              </c:numCache>
            </c:numRef>
          </c:val>
          <c:extLst>
            <c:ext xmlns:c16="http://schemas.microsoft.com/office/drawing/2014/chart" uri="{C3380CC4-5D6E-409C-BE32-E72D297353CC}">
              <c16:uniqueId val="{00000003-6419-42BF-AABF-4C31D62029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514</c:v>
                </c:pt>
                <c:pt idx="3">
                  <c:v>480</c:v>
                </c:pt>
                <c:pt idx="6">
                  <c:v>496</c:v>
                </c:pt>
                <c:pt idx="9">
                  <c:v>410</c:v>
                </c:pt>
                <c:pt idx="12">
                  <c:v>418</c:v>
                </c:pt>
              </c:numCache>
            </c:numRef>
          </c:val>
          <c:extLst>
            <c:ext xmlns:c16="http://schemas.microsoft.com/office/drawing/2014/chart" uri="{C3380CC4-5D6E-409C-BE32-E72D297353CC}">
              <c16:uniqueId val="{00000004-6419-42BF-AABF-4C31D62029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19-42BF-AABF-4C31D62029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19-42BF-AABF-4C31D62029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861</c:v>
                </c:pt>
                <c:pt idx="3">
                  <c:v>1023</c:v>
                </c:pt>
                <c:pt idx="6">
                  <c:v>1044</c:v>
                </c:pt>
                <c:pt idx="9">
                  <c:v>1062</c:v>
                </c:pt>
                <c:pt idx="12">
                  <c:v>1042</c:v>
                </c:pt>
              </c:numCache>
            </c:numRef>
          </c:val>
          <c:extLst>
            <c:ext xmlns:c16="http://schemas.microsoft.com/office/drawing/2014/chart" uri="{C3380CC4-5D6E-409C-BE32-E72D297353CC}">
              <c16:uniqueId val="{00000007-6419-42BF-AABF-4C31D620293B}"/>
            </c:ext>
          </c:extLst>
        </c:ser>
        <c:dLbls>
          <c:showLegendKey val="0"/>
          <c:showVal val="0"/>
          <c:showCatName val="0"/>
          <c:showSerName val="0"/>
          <c:showPercent val="0"/>
          <c:showBubbleSize val="0"/>
        </c:dLbls>
        <c:gapWidth val="100"/>
        <c:overlap val="100"/>
        <c:axId val="405548224"/>
        <c:axId val="405880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420</c:v>
                </c:pt>
                <c:pt idx="2">
                  <c:v>#N/A</c:v>
                </c:pt>
                <c:pt idx="3">
                  <c:v>#N/A</c:v>
                </c:pt>
                <c:pt idx="4">
                  <c:v>500</c:v>
                </c:pt>
                <c:pt idx="5">
                  <c:v>#N/A</c:v>
                </c:pt>
                <c:pt idx="6">
                  <c:v>#N/A</c:v>
                </c:pt>
                <c:pt idx="7">
                  <c:v>536</c:v>
                </c:pt>
                <c:pt idx="8">
                  <c:v>#N/A</c:v>
                </c:pt>
                <c:pt idx="9">
                  <c:v>#N/A</c:v>
                </c:pt>
                <c:pt idx="10">
                  <c:v>407</c:v>
                </c:pt>
                <c:pt idx="11">
                  <c:v>#N/A</c:v>
                </c:pt>
                <c:pt idx="12">
                  <c:v>#N/A</c:v>
                </c:pt>
                <c:pt idx="13">
                  <c:v>376</c:v>
                </c:pt>
                <c:pt idx="14">
                  <c:v>#N/A</c:v>
                </c:pt>
              </c:numCache>
            </c:numRef>
          </c:val>
          <c:smooth val="0"/>
          <c:extLst>
            <c:ext xmlns:c16="http://schemas.microsoft.com/office/drawing/2014/chart" uri="{C3380CC4-5D6E-409C-BE32-E72D297353CC}">
              <c16:uniqueId val="{00000008-6419-42BF-AABF-4C31D620293B}"/>
            </c:ext>
          </c:extLst>
        </c:ser>
        <c:dLbls>
          <c:showLegendKey val="0"/>
          <c:showVal val="0"/>
          <c:showCatName val="0"/>
          <c:showSerName val="0"/>
          <c:showPercent val="0"/>
          <c:showBubbleSize val="0"/>
        </c:dLbls>
        <c:marker val="1"/>
        <c:smooth val="0"/>
        <c:axId val="405548224"/>
        <c:axId val="405880992"/>
      </c:lineChart>
      <c:catAx>
        <c:axId val="40554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880992"/>
        <c:crosses val="autoZero"/>
        <c:auto val="1"/>
        <c:lblAlgn val="ctr"/>
        <c:lblOffset val="100"/>
        <c:tickLblSkip val="1"/>
        <c:tickMarkSkip val="1"/>
        <c:noMultiLvlLbl val="0"/>
      </c:catAx>
      <c:valAx>
        <c:axId val="40588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54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11802</c:v>
                </c:pt>
                <c:pt idx="5">
                  <c:v>12350</c:v>
                </c:pt>
                <c:pt idx="8">
                  <c:v>12537</c:v>
                </c:pt>
                <c:pt idx="11">
                  <c:v>12690</c:v>
                </c:pt>
                <c:pt idx="14">
                  <c:v>12478</c:v>
                </c:pt>
              </c:numCache>
            </c:numRef>
          </c:val>
          <c:extLst>
            <c:ext xmlns:c16="http://schemas.microsoft.com/office/drawing/2014/chart" uri="{C3380CC4-5D6E-409C-BE32-E72D297353CC}">
              <c16:uniqueId val="{00000000-6B68-484C-9DB3-3C9EA6994F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B68-484C-9DB3-3C9EA6994F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7000</c:v>
                </c:pt>
                <c:pt idx="5">
                  <c:v>6743</c:v>
                </c:pt>
                <c:pt idx="8">
                  <c:v>6095</c:v>
                </c:pt>
                <c:pt idx="11">
                  <c:v>5497</c:v>
                </c:pt>
                <c:pt idx="14">
                  <c:v>5881</c:v>
                </c:pt>
              </c:numCache>
            </c:numRef>
          </c:val>
          <c:extLst>
            <c:ext xmlns:c16="http://schemas.microsoft.com/office/drawing/2014/chart" uri="{C3380CC4-5D6E-409C-BE32-E72D297353CC}">
              <c16:uniqueId val="{00000002-6B68-484C-9DB3-3C9EA6994F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68-484C-9DB3-3C9EA6994F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68-484C-9DB3-3C9EA6994F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68-484C-9DB3-3C9EA6994F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803</c:v>
                </c:pt>
                <c:pt idx="3">
                  <c:v>751</c:v>
                </c:pt>
                <c:pt idx="6">
                  <c:v>654</c:v>
                </c:pt>
                <c:pt idx="9">
                  <c:v>760</c:v>
                </c:pt>
                <c:pt idx="12">
                  <c:v>565</c:v>
                </c:pt>
              </c:numCache>
            </c:numRef>
          </c:val>
          <c:extLst>
            <c:ext xmlns:c16="http://schemas.microsoft.com/office/drawing/2014/chart" uri="{C3380CC4-5D6E-409C-BE32-E72D297353CC}">
              <c16:uniqueId val="{00000006-6B68-484C-9DB3-3C9EA6994F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386</c:v>
                </c:pt>
                <c:pt idx="3">
                  <c:v>381</c:v>
                </c:pt>
                <c:pt idx="6">
                  <c:v>352</c:v>
                </c:pt>
                <c:pt idx="9">
                  <c:v>305</c:v>
                </c:pt>
                <c:pt idx="12">
                  <c:v>261</c:v>
                </c:pt>
              </c:numCache>
            </c:numRef>
          </c:val>
          <c:extLst>
            <c:ext xmlns:c16="http://schemas.microsoft.com/office/drawing/2014/chart" uri="{C3380CC4-5D6E-409C-BE32-E72D297353CC}">
              <c16:uniqueId val="{00000007-6B68-484C-9DB3-3C9EA6994F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7047</c:v>
                </c:pt>
                <c:pt idx="3">
                  <c:v>7764</c:v>
                </c:pt>
                <c:pt idx="6">
                  <c:v>8211</c:v>
                </c:pt>
                <c:pt idx="9">
                  <c:v>7834</c:v>
                </c:pt>
                <c:pt idx="12">
                  <c:v>7588</c:v>
                </c:pt>
              </c:numCache>
            </c:numRef>
          </c:val>
          <c:extLst>
            <c:ext xmlns:c16="http://schemas.microsoft.com/office/drawing/2014/chart" uri="{C3380CC4-5D6E-409C-BE32-E72D297353CC}">
              <c16:uniqueId val="{00000008-6B68-484C-9DB3-3C9EA6994F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344</c:v>
                </c:pt>
                <c:pt idx="3">
                  <c:v>333</c:v>
                </c:pt>
                <c:pt idx="6">
                  <c:v>294</c:v>
                </c:pt>
                <c:pt idx="9">
                  <c:v>255</c:v>
                </c:pt>
                <c:pt idx="12">
                  <c:v>227</c:v>
                </c:pt>
              </c:numCache>
            </c:numRef>
          </c:val>
          <c:extLst>
            <c:ext xmlns:c16="http://schemas.microsoft.com/office/drawing/2014/chart" uri="{C3380CC4-5D6E-409C-BE32-E72D297353CC}">
              <c16:uniqueId val="{00000009-6B68-484C-9DB3-3C9EA6994F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9123</c:v>
                </c:pt>
                <c:pt idx="3">
                  <c:v>9788</c:v>
                </c:pt>
                <c:pt idx="6">
                  <c:v>10389</c:v>
                </c:pt>
                <c:pt idx="9">
                  <c:v>9841</c:v>
                </c:pt>
                <c:pt idx="12">
                  <c:v>9689</c:v>
                </c:pt>
              </c:numCache>
            </c:numRef>
          </c:val>
          <c:extLst>
            <c:ext xmlns:c16="http://schemas.microsoft.com/office/drawing/2014/chart" uri="{C3380CC4-5D6E-409C-BE32-E72D297353CC}">
              <c16:uniqueId val="{0000000A-6B68-484C-9DB3-3C9EA6994F59}"/>
            </c:ext>
          </c:extLst>
        </c:ser>
        <c:dLbls>
          <c:showLegendKey val="0"/>
          <c:showVal val="0"/>
          <c:showCatName val="0"/>
          <c:showSerName val="0"/>
          <c:showPercent val="0"/>
          <c:showBubbleSize val="0"/>
        </c:dLbls>
        <c:gapWidth val="100"/>
        <c:overlap val="100"/>
        <c:axId val="405881384"/>
        <c:axId val="405882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1268</c:v>
                </c:pt>
                <c:pt idx="8">
                  <c:v>#N/A</c:v>
                </c:pt>
                <c:pt idx="9">
                  <c:v>#N/A</c:v>
                </c:pt>
                <c:pt idx="10">
                  <c:v>808</c:v>
                </c:pt>
                <c:pt idx="11">
                  <c:v>#N/A</c:v>
                </c:pt>
                <c:pt idx="12">
                  <c:v>#N/A</c:v>
                </c:pt>
                <c:pt idx="13">
                  <c:v>0</c:v>
                </c:pt>
                <c:pt idx="14">
                  <c:v>#N/A</c:v>
                </c:pt>
              </c:numCache>
            </c:numRef>
          </c:val>
          <c:smooth val="0"/>
          <c:extLst>
            <c:ext xmlns:c16="http://schemas.microsoft.com/office/drawing/2014/chart" uri="{C3380CC4-5D6E-409C-BE32-E72D297353CC}">
              <c16:uniqueId val="{0000000B-6B68-484C-9DB3-3C9EA6994F59}"/>
            </c:ext>
          </c:extLst>
        </c:ser>
        <c:dLbls>
          <c:showLegendKey val="0"/>
          <c:showVal val="0"/>
          <c:showCatName val="0"/>
          <c:showSerName val="0"/>
          <c:showPercent val="0"/>
          <c:showBubbleSize val="0"/>
        </c:dLbls>
        <c:marker val="1"/>
        <c:smooth val="0"/>
        <c:axId val="405881384"/>
        <c:axId val="405882168"/>
      </c:lineChart>
      <c:catAx>
        <c:axId val="40588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882168"/>
        <c:crosses val="autoZero"/>
        <c:auto val="1"/>
        <c:lblAlgn val="ctr"/>
        <c:lblOffset val="100"/>
        <c:tickLblSkip val="1"/>
        <c:tickMarkSkip val="1"/>
        <c:noMultiLvlLbl val="0"/>
      </c:catAx>
      <c:valAx>
        <c:axId val="40588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881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1663</c:v>
                </c:pt>
                <c:pt idx="1">
                  <c:v>1490</c:v>
                </c:pt>
                <c:pt idx="2">
                  <c:v>1430</c:v>
                </c:pt>
              </c:numCache>
            </c:numRef>
          </c:val>
          <c:extLst>
            <c:ext xmlns:c16="http://schemas.microsoft.com/office/drawing/2014/chart" uri="{C3380CC4-5D6E-409C-BE32-E72D297353CC}">
              <c16:uniqueId val="{00000000-52AF-4419-87C2-176BF1B993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1616</c:v>
                </c:pt>
                <c:pt idx="1">
                  <c:v>1317</c:v>
                </c:pt>
                <c:pt idx="2">
                  <c:v>1404</c:v>
                </c:pt>
              </c:numCache>
            </c:numRef>
          </c:val>
          <c:extLst>
            <c:ext xmlns:c16="http://schemas.microsoft.com/office/drawing/2014/chart" uri="{C3380CC4-5D6E-409C-BE32-E72D297353CC}">
              <c16:uniqueId val="{00000001-52AF-4419-87C2-176BF1B993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2597</c:v>
                </c:pt>
                <c:pt idx="1">
                  <c:v>2527</c:v>
                </c:pt>
                <c:pt idx="2">
                  <c:v>2884</c:v>
                </c:pt>
              </c:numCache>
            </c:numRef>
          </c:val>
          <c:extLst>
            <c:ext xmlns:c16="http://schemas.microsoft.com/office/drawing/2014/chart" uri="{C3380CC4-5D6E-409C-BE32-E72D297353CC}">
              <c16:uniqueId val="{00000002-52AF-4419-87C2-176BF1B99387}"/>
            </c:ext>
          </c:extLst>
        </c:ser>
        <c:dLbls>
          <c:showLegendKey val="0"/>
          <c:showVal val="0"/>
          <c:showCatName val="0"/>
          <c:showSerName val="0"/>
          <c:showPercent val="0"/>
          <c:showBubbleSize val="0"/>
        </c:dLbls>
        <c:gapWidth val="120"/>
        <c:overlap val="100"/>
        <c:axId val="405882560"/>
        <c:axId val="405883344"/>
      </c:barChart>
      <c:catAx>
        <c:axId val="40588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5883344"/>
        <c:crosses val="autoZero"/>
        <c:auto val="1"/>
        <c:lblAlgn val="ctr"/>
        <c:lblOffset val="100"/>
        <c:tickLblSkip val="1"/>
        <c:tickMarkSkip val="1"/>
        <c:noMultiLvlLbl val="0"/>
      </c:catAx>
      <c:valAx>
        <c:axId val="405883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588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{2FA683D1-06FD-4377-B1D4-EFEA2A104DA3}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C16-448B-9054-83CE3FEA5C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{3051EDA6-E1F4-4E94-BA51-72551C73DBCE}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16-448B-9054-83CE3FEA5C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{FBA1656F-9FBC-420B-AEE9-22FBB76386E2}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16-448B-9054-83CE3FEA5C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{3884FA38-D7A6-4101-897E-E5184EABAE11}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16-448B-9054-83CE3FEA5C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{227B2B19-D2E6-41D9-8A9E-2C88895771EA}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16-448B-9054-83CE3FEA5C4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{D2F585BB-21BF-42CD-955F-B7B3DFB65495}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C16-448B-9054-83CE3FEA5C45}"/>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{434E7186-34F6-4F3D-8572-D5E591EBC191}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C16-448B-9054-83CE3FEA5C45}"/>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{3C21176F-AC27-4CF6-B82A-B420237A884F}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C16-448B-9054-83CE3FEA5C4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{C3EB6076-FDBF-4499-81EC-91D1E54C6AA5}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C16-448B-9054-83CE3FEA5C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c:v>
                </c:pt>
                <c:pt idx="8">
                  <c:v>47.1</c:v>
                </c:pt>
                <c:pt idx="16">
                  <c:v>48.1</c:v>
                </c:pt>
                <c:pt idx="24">
                  <c:v>49.7</c:v>
                </c:pt>
                <c:pt idx="32">
                  <c:v>51.1</c:v>
                </c:pt>
              </c:numCache>
            </c:numRef>
          </c:xVal>
          <c:yVal>
            <c:numRef>
              <c:f>公会計指標分析・財政指標組合せ分析表!$BP$51:$DC$51</c:f>
              <c:numCache>
                <c:formatCode>#,##0.0;"▲ "#,##0.0</c:formatCode>
                <c:ptCount val="40"/>
                <c:pt idx="16">
                  <c:v>33.9</c:v>
                </c:pt>
                <c:pt idx="24">
                  <c:v>21.5</c:v>
                </c:pt>
              </c:numCache>
            </c:numRef>
          </c:yVal>
          <c:smooth val="0"/>
          <c:extLst>
            <c:ext xmlns:c16="http://schemas.microsoft.com/office/drawing/2014/chart" uri="{C3380CC4-5D6E-409C-BE32-E72D297353CC}">
              <c16:uniqueId val="{00000009-FC16-448B-9054-83CE3FEA5C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{5802F3DF-1492-4279-8F98-C82C5DD3498B}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C16-448B-9054-83CE3FEA5C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{9EE1DBF2-13AD-4AD1-802F-D2AFF804798D}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16-448B-9054-83CE3FEA5C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{35B098D5-400B-4070-89B6-01375068CB2B}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16-448B-9054-83CE3FEA5C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{6360071B-DAC5-43DC-86AC-3D97B28FBF97}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16-448B-9054-83CE3FEA5C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{D3FA8ECB-E75A-4C1A-8F05-DBEB89110D00}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16-448B-9054-83CE3FEA5C45}"/>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{DF56FA5E-77B6-4E78-B597-D57DCB79DA9E}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C16-448B-9054-83CE3FEA5C45}"/>
                </c:ext>
              </c:extLst>
            </c:dLbl>
            <c:dLbl>
              <c:idx val="16"/>
              <c:layout>
                <c:manualLayout>
                  <c:x val="0"/>
                  <c:y val="-2.094423195720463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{28DEB4B3-6A8B-4353-BB8A-8671C0904F99}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C16-448B-9054-83CE3FEA5C45}"/>
                </c:ext>
              </c:extLst>
            </c:dLbl>
            <c:dLbl>
              <c:idx val="24"/>
              <c:layout>
                <c:manualLayout>
                  <c:x val="0"/>
                  <c:y val="1.520920786722608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{DB090828-2016-42C9-B67D-571C3F267809}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C16-448B-9054-83CE3FEA5C45}"/>
                </c:ext>
              </c:extLst>
            </c:dLbl>
            <c:dLbl>
              <c:idx val="32"/>
              <c:layout>
                <c:manualLayout>
                  <c:x val="0"/>
                  <c:y val="5.7355569362193704E-3"/>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{B0AB4AAF-AC94-43B3-B9CF-8D13EF55CD57}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C16-448B-9054-83CE3FEA5C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FC16-448B-9054-83CE3FEA5C45}"/>
            </c:ext>
          </c:extLst>
        </c:ser>
        <c:dLbls>
          <c:showLegendKey val="0"/>
          <c:showVal val="1"/>
          <c:showCatName val="0"/>
          <c:showSerName val="0"/>
          <c:showPercent val="0"/>
          <c:showBubbleSize val="0"/>
        </c:dLbls>
        <c:axId val="248323080"/>
        <c:axId val="248323472"/>
      </c:scatterChart>
      <c:valAx>
        <c:axId val="24832308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23472"/>
        <c:crosses val="autoZero"/>
        <c:crossBetween val="midCat"/>
      </c:valAx>
      <c:valAx>
        <c:axId val="248323472"/>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48323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{8B853FAE-C197-43D5-A432-721885804EC7}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490-4ABD-BCE6-C8A59F10C1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{7048F409-1F3E-4039-822F-A703C529A8C8}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90-4ABD-BCE6-C8A59F10C1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{C85FEC7F-A973-47DA-9E53-B422FDB1B1E8}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90-4ABD-BCE6-C8A59F10C1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{ADBDA19C-640C-4C02-9660-48992926D369}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90-4ABD-BCE6-C8A59F10C1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{0FB8DBE6-F96F-4E43-954A-41AFDD42F8A7}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90-4ABD-BCE6-C8A59F10C1D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{40B96B0B-B0A3-4789-9F9C-EA10F48B18DA}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490-4ABD-BCE6-C8A59F10C1D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{449FD221-FBE1-48EA-8376-79C49B7383AF}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490-4ABD-BCE6-C8A59F10C1D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{8E4D0D61-1161-4FD4-9FAA-34A3BFA596D1}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490-4ABD-BCE6-C8A59F10C1D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{3C99FD74-7C36-49E5-93BA-35D9ABEAA843}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490-4ABD-BCE6-C8A59F10C1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10.9</c:v>
                </c:pt>
                <c:pt idx="16">
                  <c:v>12.8</c:v>
                </c:pt>
                <c:pt idx="24">
                  <c:v>12.8</c:v>
                </c:pt>
                <c:pt idx="32">
                  <c:v>11.5</c:v>
                </c:pt>
              </c:numCache>
            </c:numRef>
          </c:xVal>
          <c:yVal>
            <c:numRef>
              <c:f>公会計指標分析・財政指標組合せ分析表!$BP$73:$DC$73</c:f>
              <c:numCache>
                <c:formatCode>#,##0.0;"▲ "#,##0.0</c:formatCode>
                <c:ptCount val="40"/>
                <c:pt idx="16">
                  <c:v>33.9</c:v>
                </c:pt>
                <c:pt idx="24">
                  <c:v>21.5</c:v>
                </c:pt>
              </c:numCache>
            </c:numRef>
          </c:yVal>
          <c:smooth val="0"/>
          <c:extLst>
            <c:ext xmlns:c16="http://schemas.microsoft.com/office/drawing/2014/chart" uri="{C3380CC4-5D6E-409C-BE32-E72D297353CC}">
              <c16:uniqueId val="{00000009-C490-4ABD-BCE6-C8A59F10C1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{B8F0AA38-853B-4E94-9B18-24B52DC4A182}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490-4ABD-BCE6-C8A59F10C1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{AF8A21E4-E90E-416A-8DCA-029AD4C97837}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90-4ABD-BCE6-C8A59F10C1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{AD22DCCB-BDD1-48ED-875A-D5C9D69BA3A6}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90-4ABD-BCE6-C8A59F10C1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{664BB853-D20B-4F9D-9EC6-A1735D6A1391}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90-4ABD-BCE6-C8A59F10C1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{0BDDD6DD-1F1E-494D-9844-EB5FB107706D}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90-4ABD-BCE6-C8A59F10C1D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{9A9CB9AB-B893-48E8-96D6-CEDA0614084A}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490-4ABD-BCE6-C8A59F10C1D4}"/>
                </c:ext>
              </c:extLst>
            </c:dLbl>
            <c:dLbl>
              <c:idx val="16"/>
              <c:layout>
                <c:manualLayout>
                  <c:x val="0"/>
                  <c:y val="-1.794669112484562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{7333A9DD-7893-47DF-B01D-DD74183E050B}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490-4ABD-BCE6-C8A59F10C1D4}"/>
                </c:ext>
              </c:extLst>
            </c:dLbl>
            <c:dLbl>
              <c:idx val="24"/>
              <c:layout>
                <c:manualLayout>
                  <c:x val="0"/>
                  <c:y val="1.794703361241499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{EE098EE9-864B-4C4F-A50A-639917F4DBDB}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490-4ABD-BCE6-C8A59F10C1D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{50AD7820-108E-41C3-8317-2861257A58DE}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490-4ABD-BCE6-C8A59F10C1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C490-4ABD-BCE6-C8A59F10C1D4}"/>
            </c:ext>
          </c:extLst>
        </c:ser>
        <c:dLbls>
          <c:showLegendKey val="0"/>
          <c:showVal val="1"/>
          <c:showCatName val="0"/>
          <c:showSerName val="0"/>
          <c:showPercent val="0"/>
          <c:showBubbleSize val="0"/>
        </c:dLbls>
        <c:axId val="250257632"/>
        <c:axId val="250258024"/>
      </c:scatterChart>
      <c:valAx>
        <c:axId val="250257632"/>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58024"/>
        <c:crosses val="autoZero"/>
        <c:crossBetween val="midCat"/>
      </c:valAx>
      <c:valAx>
        <c:axId val="250258024"/>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50257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武道館や屋内グラウンド、ヒスイテラス建設等に伴う地方債の償還が重なるため、普通会計の元利償還金や公営企業債の元利償還に対する繰入金は高い比率で推移すると見込んでいる。引き続きこうした状況が続き、実質公債費比率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年度をピークに</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近くまで上昇し、その後は下降していくとシミュレーションを描いている。急激な悪化を招かないように、新規に起債を発行する際は、交付税措置がある有利なものを選択しながら、計画的に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コロナ禍によって事業の未執行が発生したため財政調整基金や減債基金などの充当可能基金の積み増しをしたほか、地方債の発行を低く抑えられたため、将来負担比率はわずかであるがマイナスとなった。ここしばらくは数値が表れないものと想定するが、今後とも新たな起債の抑制に努め、健全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町財政としては依存財源に頼った財政運営となっており、基金を活用することにより財源不足を補っていることが全体的な基金残高の減要因となっているが、Ｒ２年度は元利償還金が償還据置などで抑えられたこと、そしてコロナ禍により事業の未執行が増えたことにより取崩し額よりも積立額が増加した。一方、取崩しの多くは財政調整基金と減債基金であり、大型施設整備事業の実施が集中し、その経費並びにそれに係る地方債借入れ分の元金償還が開始されたことによって一般財源の充当額を年々増加させる要因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大型施設等整備事業が集中したことによる地方債発行額の増により、実質公債費比率が上昇傾向となっている。起債の抑制を図りながらも、ある程度の事業を実施していく上で今後も基金については有効に活用していく。また近年の地方債発行額の増により、後年度の償還額の負担が大きくなるため、一定程度の基金積立を維持し、町の将来を見据えた財政運営・管理を実施していきた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金の再編を行ったことにより、特定目的基金についてはさらに有効に活用できるものになったと考える。地方創生の推進に資する事業や近年増加傾向にある公共施設等の改修及び修繕や人口減対策など、町の安定財源として必要な事業に活用していきた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地域の活性化その他の地方創生の推進に資する</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、町民が生涯健康で活躍できるまちづくりに資する事業</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公共施設整備等</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公共施設の計画的な</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整備のための事業に充当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用地造成、補助金、貸付金等の産業の振興及び雇用の拡大につなげる企業立地奨励事業に充当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未来創生推進基金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コロナ禍による事業の縮小や未執行による基金の取崩し額の減のため</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公共施設整備等基金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将来見込まれる公共施設の計画的な整備に係る基金積立て額の増</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草野工業団地への将来的な企業誘致のための基金積み立てによる増</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基金</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医療体制推進のための寄附講座や学校給食費無償化</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へ充当</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予定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公共施設整備等基金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公共施設等総合管理計画</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に基づく</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公共施設の改修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除却</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企業誘致等の企業立地奨励事業への充当を予定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％となっている。例年一般会計の歳出に対する歳入の財源不足を補うものとして繰り入れており、財源不足を補うため有効に活用している。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町財政の調整を図り、年度間の歳入不足に対応するために活用する。なお、過去の取崩額の推移や決算状況等を踏まえ、基金残高の目標額を定め、過度な積立てにならないように管理・運営を行っていく。また、災害等の緊急的に要する経費に対しても充当す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元利償還額が増加しているなか、例年は、その増加傾向にある元利償還に対する繰入金として減債基金を取り崩して充当しているが、Ｒ２年度は元利償還金が償還据置などで抑えられたこと、またコロナ禍により事業の執行残が増えたことにより、取崩し額よりも積立額が増加し、積み増しすることができ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の財政の健全な運営に資していくため、財政調整基金と同様に過度な積立てにならないよう町債償還に必要な財源を確保していく。武道館、屋内グラウンド等の大型施設整備事業が集中し、順次償還が開始することを見据えながら、今後の基金残高の管理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11,380
226.30
10,519,052
10,112,189
352,354
5,109,990
9,688,663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類似団体と比較し、有形固定資産減価償却率が低い。公共施設の新設や更新等により比較的新しい資産が多いことが原因と考えられる。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一方、老朽化が進んでいる公共施設もあり、今後の維持修繕費の増加が懸念されることから、公共施設等総合管理計画に基づき、優先度に応じた計画的な維持管理に努めていく必要がある。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1" name="直線コネクタ 70"/>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2" name="有形固定資産減価償却率最小値テキスト"/>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3" name="直線コネクタ 72"/>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4" name="有形固定資産減価償却率最大値テキスト"/>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5" name="直線コネクタ 74"/>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6"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7" name="フローチャート: 判断 76"/>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9" name="フローチャート: 判断 78"/>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0" name="フローチャート: 判断 79"/>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1" name="フローチャート: 判断 80"/>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77999</xdr:rowOff>
    </xdr:from>
    <xdr:to>
      <xdr:col>23</xdr:col>
      <xdr:colOff>136525</xdr:colOff>
      <xdr:row>30</xdr:row>
      <xdr:rowOff>8149</xdr:rowOff>
    </xdr:to>
    <xdr:sp macro="" textlink="">
      <xdr:nvSpPr>
        <xdr:cNvPr id="87" name="楕円 86"/>
        <xdr:cNvSpPr/>
      </xdr:nvSpPr>
      <xdr:spPr>
        <a:xfrm>
          <a:off x="4711700" y="58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100876</xdr:rowOff>
    </xdr:from>
    <xdr:ext cx="405111" cy="259045"/>
    <xdr:sp macro="" textlink="">
      <xdr:nvSpPr>
        <xdr:cNvPr id="88" name="有形固定資産減価償却率該当値テキスト"/>
        <xdr:cNvSpPr txBox="1"/>
      </xdr:nvSpPr>
      <xdr:spPr>
        <a:xfrm>
          <a:off x="4813300" y="5673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52811</xdr:rowOff>
    </xdr:from>
    <xdr:to>
      <xdr:col>19</xdr:col>
      <xdr:colOff>187325</xdr:colOff>
      <xdr:row>29</xdr:row>
      <xdr:rowOff>154411</xdr:rowOff>
    </xdr:to>
    <xdr:sp macro="" textlink="">
      <xdr:nvSpPr>
        <xdr:cNvPr id="89" name="楕円 88"/>
        <xdr:cNvSpPr/>
      </xdr:nvSpPr>
      <xdr:spPr>
        <a:xfrm>
          <a:off x="4000500" y="57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103611</xdr:rowOff>
    </xdr:from>
    <xdr:to>
      <xdr:col>23</xdr:col>
      <xdr:colOff>85725</xdr:colOff>
      <xdr:row>29</xdr:row>
      <xdr:rowOff>128799</xdr:rowOff>
    </xdr:to>
    <xdr:cxnSp macro="">
      <xdr:nvCxnSpPr>
        <xdr:cNvPr id="90" name="直線コネクタ 89"/>
        <xdr:cNvCxnSpPr/>
      </xdr:nvCxnSpPr>
      <xdr:spPr>
        <a:xfrm>
          <a:off x="4051300" y="5847186"/>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24024</xdr:rowOff>
    </xdr:from>
    <xdr:to>
      <xdr:col>15</xdr:col>
      <xdr:colOff>187325</xdr:colOff>
      <xdr:row>29</xdr:row>
      <xdr:rowOff>125624</xdr:rowOff>
    </xdr:to>
    <xdr:sp macro="" textlink="">
      <xdr:nvSpPr>
        <xdr:cNvPr id="91" name="楕円 90"/>
        <xdr:cNvSpPr/>
      </xdr:nvSpPr>
      <xdr:spPr>
        <a:xfrm>
          <a:off x="32385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74824</xdr:rowOff>
    </xdr:from>
    <xdr:to>
      <xdr:col>19</xdr:col>
      <xdr:colOff>136525</xdr:colOff>
      <xdr:row>29</xdr:row>
      <xdr:rowOff>103611</xdr:rowOff>
    </xdr:to>
    <xdr:cxnSp macro="">
      <xdr:nvCxnSpPr>
        <xdr:cNvPr id="92" name="直線コネクタ 91"/>
        <xdr:cNvCxnSpPr/>
      </xdr:nvCxnSpPr>
      <xdr:spPr>
        <a:xfrm>
          <a:off x="3289300" y="5818399"/>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6033</xdr:rowOff>
    </xdr:from>
    <xdr:to>
      <xdr:col>11</xdr:col>
      <xdr:colOff>187325</xdr:colOff>
      <xdr:row>29</xdr:row>
      <xdr:rowOff>107633</xdr:rowOff>
    </xdr:to>
    <xdr:sp macro="" textlink="">
      <xdr:nvSpPr>
        <xdr:cNvPr id="93" name="楕円 92"/>
        <xdr:cNvSpPr/>
      </xdr:nvSpPr>
      <xdr:spPr>
        <a:xfrm>
          <a:off x="2476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56833</xdr:rowOff>
    </xdr:from>
    <xdr:to>
      <xdr:col>15</xdr:col>
      <xdr:colOff>136525</xdr:colOff>
      <xdr:row>29</xdr:row>
      <xdr:rowOff>74824</xdr:rowOff>
    </xdr:to>
    <xdr:cxnSp macro="">
      <xdr:nvCxnSpPr>
        <xdr:cNvPr id="94" name="直線コネクタ 93"/>
        <xdr:cNvCxnSpPr/>
      </xdr:nvCxnSpPr>
      <xdr:spPr>
        <a:xfrm>
          <a:off x="2527300" y="5800408"/>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40217</xdr:rowOff>
    </xdr:from>
    <xdr:to>
      <xdr:col>7</xdr:col>
      <xdr:colOff>187325</xdr:colOff>
      <xdr:row>29</xdr:row>
      <xdr:rowOff>141817</xdr:rowOff>
    </xdr:to>
    <xdr:sp macro="" textlink="">
      <xdr:nvSpPr>
        <xdr:cNvPr id="95" name="楕円 94"/>
        <xdr:cNvSpPr/>
      </xdr:nvSpPr>
      <xdr:spPr>
        <a:xfrm>
          <a:off x="1714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56833</xdr:rowOff>
    </xdr:from>
    <xdr:to>
      <xdr:col>11</xdr:col>
      <xdr:colOff>136525</xdr:colOff>
      <xdr:row>29</xdr:row>
      <xdr:rowOff>91017</xdr:rowOff>
    </xdr:to>
    <xdr:cxnSp macro="">
      <xdr:nvCxnSpPr>
        <xdr:cNvPr id="96" name="直線コネクタ 95"/>
        <xdr:cNvCxnSpPr/>
      </xdr:nvCxnSpPr>
      <xdr:spPr>
        <a:xfrm flipV="1">
          <a:off x="1765300" y="5800408"/>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7"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8" name="n_2aveValue有形固定資産減価償却率"/>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9" name="n_3aveValue有形固定資産減価償却率"/>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0"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170938</xdr:rowOff>
    </xdr:from>
    <xdr:ext cx="405111" cy="259045"/>
    <xdr:sp macro="" textlink="">
      <xdr:nvSpPr>
        <xdr:cNvPr id="101" name="n_1mainValue有形固定資産減価償却率"/>
        <xdr:cNvSpPr txBox="1"/>
      </xdr:nvSpPr>
      <xdr:spPr>
        <a:xfrm>
          <a:off x="3836044" y="557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142151</xdr:rowOff>
    </xdr:from>
    <xdr:ext cx="405111" cy="259045"/>
    <xdr:sp macro="" textlink="">
      <xdr:nvSpPr>
        <xdr:cNvPr id="102" name="n_2mainValue有形固定資産減価償却率"/>
        <xdr:cNvSpPr txBox="1"/>
      </xdr:nvSpPr>
      <xdr:spPr>
        <a:xfrm>
          <a:off x="3086744" y="5542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124160</xdr:rowOff>
    </xdr:from>
    <xdr:ext cx="405111" cy="259045"/>
    <xdr:sp macro="" textlink="">
      <xdr:nvSpPr>
        <xdr:cNvPr id="103" name="n_3mainValue有形固定資産減価償却率"/>
        <xdr:cNvSpPr txBox="1"/>
      </xdr:nvSpPr>
      <xdr:spPr>
        <a:xfrm>
          <a:off x="23247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158344</xdr:rowOff>
    </xdr:from>
    <xdr:ext cx="405111" cy="259045"/>
    <xdr:sp macro="" textlink="">
      <xdr:nvSpPr>
        <xdr:cNvPr id="104" name="n_4mainValue有形固定資産減価償却率"/>
        <xdr:cNvSpPr txBox="1"/>
      </xdr:nvSpPr>
      <xdr:spPr>
        <a:xfrm>
          <a:off x="1562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類似団体平均よりも数値が高</a:t>
          </a:r>
          <a:r>
            <a:rPr kumimoji="1" lang="ja-JP" altLang="en-US" sz="1100">
              <a:solidFill>
                <a:sysClr val="windowText" lastClr="000000"/>
              </a:solidFill>
              <a:effectLst/>
              <a:latin typeface="+mn-lt"/>
              <a:ea typeface="+mn-ea"/>
              <a:cs typeface="+mn-cs"/>
            </a:rPr>
            <a:t>いものの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130.1</a:t>
          </a:r>
          <a:r>
            <a:rPr kumimoji="1" lang="ja-JP" altLang="en-US" sz="1100">
              <a:solidFill>
                <a:sysClr val="windowText" lastClr="000000"/>
              </a:solidFill>
              <a:effectLst/>
              <a:latin typeface="+mn-lt"/>
              <a:ea typeface="+mn-ea"/>
              <a:cs typeface="+mn-cs"/>
            </a:rPr>
            <a:t>ポイント減少している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に過疎地域に指定されて以来、過疎債の発行により地方債残高が増加していることに加え、充当可能基金が減ってい</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大型事業が</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年度に終了し</a:t>
          </a:r>
          <a:r>
            <a:rPr kumimoji="1" lang="ja-JP" altLang="en-US" sz="1100">
              <a:solidFill>
                <a:sysClr val="windowText" lastClr="000000"/>
              </a:solidFill>
              <a:effectLst/>
              <a:latin typeface="+mn-lt"/>
              <a:ea typeface="+mn-ea"/>
              <a:cs typeface="+mn-cs"/>
            </a:rPr>
            <a:t>て以降</a:t>
          </a:r>
          <a:r>
            <a:rPr kumimoji="1" lang="ja-JP" altLang="ja-JP" sz="1100">
              <a:solidFill>
                <a:sysClr val="windowText" lastClr="000000"/>
              </a:solidFill>
              <a:effectLst/>
              <a:latin typeface="+mn-lt"/>
              <a:ea typeface="+mn-ea"/>
              <a:cs typeface="+mn-cs"/>
            </a:rPr>
            <a:t>、今後、新規の起債の抑制に努め</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ことで、地方債残高は逓減し、債務償還比率も低くなるものと見込んでいる。</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3" name="直線コネクタ 132"/>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4" name="債務償還比率最小値テキスト"/>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5" name="直線コネクタ 134"/>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8" name="債務償還比率平均値テキスト"/>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9" name="フローチャート: 判断 138"/>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40" name="フローチャート: 判断 139"/>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41" name="フローチャート: 判断 140"/>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2" name="フローチャート: 判断 141"/>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3" name="フローチャート: 判断 142"/>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94262</xdr:rowOff>
    </xdr:from>
    <xdr:to>
      <xdr:col>76</xdr:col>
      <xdr:colOff>73025</xdr:colOff>
      <xdr:row>31</xdr:row>
      <xdr:rowOff>24412</xdr:rowOff>
    </xdr:to>
    <xdr:sp macro="" textlink="">
      <xdr:nvSpPr>
        <xdr:cNvPr id="149" name="楕円 148"/>
        <xdr:cNvSpPr/>
      </xdr:nvSpPr>
      <xdr:spPr>
        <a:xfrm>
          <a:off x="14744700" y="60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72689</xdr:rowOff>
    </xdr:from>
    <xdr:ext cx="469744" cy="259045"/>
    <xdr:sp macro="" textlink="">
      <xdr:nvSpPr>
        <xdr:cNvPr id="150" name="債務償還比率該当値テキスト"/>
        <xdr:cNvSpPr txBox="1"/>
      </xdr:nvSpPr>
      <xdr:spPr>
        <a:xfrm>
          <a:off x="14846300" y="598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78860</xdr:rowOff>
    </xdr:from>
    <xdr:to>
      <xdr:col>72</xdr:col>
      <xdr:colOff>123825</xdr:colOff>
      <xdr:row>32</xdr:row>
      <xdr:rowOff>9010</xdr:rowOff>
    </xdr:to>
    <xdr:sp macro="" textlink="">
      <xdr:nvSpPr>
        <xdr:cNvPr id="151" name="楕円 150"/>
        <xdr:cNvSpPr/>
      </xdr:nvSpPr>
      <xdr:spPr>
        <a:xfrm>
          <a:off x="14033500" y="61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145062</xdr:rowOff>
    </xdr:from>
    <xdr:to>
      <xdr:col>76</xdr:col>
      <xdr:colOff>22225</xdr:colOff>
      <xdr:row>31</xdr:row>
      <xdr:rowOff>129660</xdr:rowOff>
    </xdr:to>
    <xdr:cxnSp macro="">
      <xdr:nvCxnSpPr>
        <xdr:cNvPr id="152" name="直線コネクタ 151"/>
        <xdr:cNvCxnSpPr/>
      </xdr:nvCxnSpPr>
      <xdr:spPr>
        <a:xfrm flipV="1">
          <a:off x="14084300" y="6060087"/>
          <a:ext cx="711200" cy="15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76461</xdr:rowOff>
    </xdr:from>
    <xdr:to>
      <xdr:col>68</xdr:col>
      <xdr:colOff>123825</xdr:colOff>
      <xdr:row>32</xdr:row>
      <xdr:rowOff>6611</xdr:rowOff>
    </xdr:to>
    <xdr:sp macro="" textlink="">
      <xdr:nvSpPr>
        <xdr:cNvPr id="153" name="楕円 152"/>
        <xdr:cNvSpPr/>
      </xdr:nvSpPr>
      <xdr:spPr>
        <a:xfrm>
          <a:off x="13271500" y="61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127261</xdr:rowOff>
    </xdr:from>
    <xdr:to>
      <xdr:col>72</xdr:col>
      <xdr:colOff>73025</xdr:colOff>
      <xdr:row>31</xdr:row>
      <xdr:rowOff>129660</xdr:rowOff>
    </xdr:to>
    <xdr:cxnSp macro="">
      <xdr:nvCxnSpPr>
        <xdr:cNvPr id="154" name="直線コネクタ 153"/>
        <xdr:cNvCxnSpPr/>
      </xdr:nvCxnSpPr>
      <xdr:spPr>
        <a:xfrm>
          <a:off x="13322300" y="6213736"/>
          <a:ext cx="762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656</xdr:rowOff>
    </xdr:from>
    <xdr:to>
      <xdr:col>64</xdr:col>
      <xdr:colOff>123825</xdr:colOff>
      <xdr:row>31</xdr:row>
      <xdr:rowOff>102256</xdr:rowOff>
    </xdr:to>
    <xdr:sp macro="" textlink="">
      <xdr:nvSpPr>
        <xdr:cNvPr id="155" name="楕円 154"/>
        <xdr:cNvSpPr/>
      </xdr:nvSpPr>
      <xdr:spPr>
        <a:xfrm>
          <a:off x="12509500" y="608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51456</xdr:rowOff>
    </xdr:from>
    <xdr:to>
      <xdr:col>68</xdr:col>
      <xdr:colOff>73025</xdr:colOff>
      <xdr:row>31</xdr:row>
      <xdr:rowOff>127261</xdr:rowOff>
    </xdr:to>
    <xdr:cxnSp macro="">
      <xdr:nvCxnSpPr>
        <xdr:cNvPr id="156" name="直線コネクタ 155"/>
        <xdr:cNvCxnSpPr/>
      </xdr:nvCxnSpPr>
      <xdr:spPr>
        <a:xfrm>
          <a:off x="12560300" y="6137931"/>
          <a:ext cx="762000" cy="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11261</xdr:rowOff>
    </xdr:from>
    <xdr:to>
      <xdr:col>60</xdr:col>
      <xdr:colOff>123825</xdr:colOff>
      <xdr:row>30</xdr:row>
      <xdr:rowOff>112861</xdr:rowOff>
    </xdr:to>
    <xdr:sp macro="" textlink="">
      <xdr:nvSpPr>
        <xdr:cNvPr id="157" name="楕円 156"/>
        <xdr:cNvSpPr/>
      </xdr:nvSpPr>
      <xdr:spPr>
        <a:xfrm>
          <a:off x="11747500" y="59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62061</xdr:rowOff>
    </xdr:from>
    <xdr:to>
      <xdr:col>64</xdr:col>
      <xdr:colOff>73025</xdr:colOff>
      <xdr:row>31</xdr:row>
      <xdr:rowOff>51456</xdr:rowOff>
    </xdr:to>
    <xdr:cxnSp macro="">
      <xdr:nvCxnSpPr>
        <xdr:cNvPr id="158" name="直線コネクタ 157"/>
        <xdr:cNvCxnSpPr/>
      </xdr:nvCxnSpPr>
      <xdr:spPr>
        <a:xfrm>
          <a:off x="11798300" y="5977086"/>
          <a:ext cx="762000" cy="16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9" name="n_1aveValue債務償還比率"/>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60" name="n_2aveValue債務償還比率"/>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61" name="n_3aveValue債務償還比率"/>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62" name="n_4aveValue債務償還比率"/>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137</xdr:rowOff>
    </xdr:from>
    <xdr:ext cx="469744" cy="259045"/>
    <xdr:sp macro="" textlink="">
      <xdr:nvSpPr>
        <xdr:cNvPr id="163" name="n_1mainValue債務償還比率"/>
        <xdr:cNvSpPr txBox="1"/>
      </xdr:nvSpPr>
      <xdr:spPr>
        <a:xfrm>
          <a:off x="13836727" y="625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169188</xdr:rowOff>
    </xdr:from>
    <xdr:ext cx="469744" cy="259045"/>
    <xdr:sp macro="" textlink="">
      <xdr:nvSpPr>
        <xdr:cNvPr id="164" name="n_2mainValue債務償還比率"/>
        <xdr:cNvSpPr txBox="1"/>
      </xdr:nvSpPr>
      <xdr:spPr>
        <a:xfrm>
          <a:off x="13087427" y="625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93383</xdr:rowOff>
    </xdr:from>
    <xdr:ext cx="469744" cy="259045"/>
    <xdr:sp macro="" textlink="">
      <xdr:nvSpPr>
        <xdr:cNvPr id="165" name="n_3mainValue債務償還比率"/>
        <xdr:cNvSpPr txBox="1"/>
      </xdr:nvSpPr>
      <xdr:spPr>
        <a:xfrm>
          <a:off x="12325427" y="617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103988</xdr:rowOff>
    </xdr:from>
    <xdr:ext cx="469744" cy="259045"/>
    <xdr:sp macro="" textlink="">
      <xdr:nvSpPr>
        <xdr:cNvPr id="166" name="n_4mainValue債務償還比率"/>
        <xdr:cNvSpPr txBox="1"/>
      </xdr:nvSpPr>
      <xdr:spPr>
        <a:xfrm>
          <a:off x="11563427" y="6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11,380
226.30
10,519,052
10,112,189
352,354
5,109,990
9,688,663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4462</xdr:rowOff>
    </xdr:from>
    <xdr:ext cx="405111" cy="259045"/>
    <xdr:sp macro="" textlink="">
      <xdr:nvSpPr>
        <xdr:cNvPr id="74" name="【道路】&#10;有形固定資産減価償却率該当値テキスト"/>
        <xdr:cNvSpPr txBox="1"/>
      </xdr:nvSpPr>
      <xdr:spPr>
        <a:xfrm>
          <a:off x="4673600"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5" name="楕円 74"/>
        <xdr:cNvSpPr/>
      </xdr:nvSpPr>
      <xdr:spPr>
        <a:xfrm>
          <a:off x="3746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32385</xdr:rowOff>
    </xdr:to>
    <xdr:cxnSp macro="">
      <xdr:nvCxnSpPr>
        <xdr:cNvPr id="76" name="直線コネクタ 75"/>
        <xdr:cNvCxnSpPr/>
      </xdr:nvCxnSpPr>
      <xdr:spPr>
        <a:xfrm>
          <a:off x="3797300" y="65131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37</xdr:row>
      <xdr:rowOff>169545</xdr:rowOff>
    </xdr:to>
    <xdr:cxnSp macro="">
      <xdr:nvCxnSpPr>
        <xdr:cNvPr id="78" name="直線コネクタ 77"/>
        <xdr:cNvCxnSpPr/>
      </xdr:nvCxnSpPr>
      <xdr:spPr>
        <a:xfrm>
          <a:off x="2908300" y="64827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139065</xdr:rowOff>
    </xdr:to>
    <xdr:cxnSp macro="">
      <xdr:nvCxnSpPr>
        <xdr:cNvPr id="80" name="直線コネクタ 79"/>
        <xdr:cNvCxnSpPr/>
      </xdr:nvCxnSpPr>
      <xdr:spPr>
        <a:xfrm>
          <a:off x="2019300" y="64103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66675</xdr:rowOff>
    </xdr:to>
    <xdr:cxnSp macro="">
      <xdr:nvCxnSpPr>
        <xdr:cNvPr id="82" name="直線コネクタ 81"/>
        <xdr:cNvCxnSpPr/>
      </xdr:nvCxnSpPr>
      <xdr:spPr>
        <a:xfrm>
          <a:off x="1130300" y="63836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40022</xdr:rowOff>
    </xdr:from>
    <xdr:ext cx="405111" cy="259045"/>
    <xdr:sp macro="" textlink="">
      <xdr:nvSpPr>
        <xdr:cNvPr id="87" name="n_1mainValue【道路】&#10;有形固定資産減価償却率"/>
        <xdr:cNvSpPr txBox="1"/>
      </xdr:nvSpPr>
      <xdr:spPr>
        <a:xfrm>
          <a:off x="3582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8" name="n_2mainValue【道路】&#10;有形固定資産減価償却率"/>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108602</xdr:rowOff>
    </xdr:from>
    <xdr:ext cx="405111" cy="259045"/>
    <xdr:sp macro="" textlink="">
      <xdr:nvSpPr>
        <xdr:cNvPr id="89" name="n_3mainValue【道路】&#10;有形固定資産減価償却率"/>
        <xdr:cNvSpPr txBox="1"/>
      </xdr:nvSpPr>
      <xdr:spPr>
        <a:xfrm>
          <a:off x="1816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81932</xdr:rowOff>
    </xdr:from>
    <xdr:ext cx="405111" cy="259045"/>
    <xdr:sp macro="" textlink="">
      <xdr:nvSpPr>
        <xdr:cNvPr id="90" name="n_4mainValue【道路】&#10;有形固定資産減価償却率"/>
        <xdr:cNvSpPr txBox="1"/>
      </xdr:nvSpPr>
      <xdr:spPr>
        <a:xfrm>
          <a:off x="927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96724</xdr:rowOff>
    </xdr:from>
    <xdr:to>
      <xdr:col>55</xdr:col>
      <xdr:colOff>50800</xdr:colOff>
      <xdr:row>39</xdr:row>
      <xdr:rowOff>26874</xdr:rowOff>
    </xdr:to>
    <xdr:sp macro="" textlink="">
      <xdr:nvSpPr>
        <xdr:cNvPr id="130" name="楕円 129"/>
        <xdr:cNvSpPr/>
      </xdr:nvSpPr>
      <xdr:spPr>
        <a:xfrm>
          <a:off x="10426700" y="66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75151</xdr:rowOff>
    </xdr:from>
    <xdr:ext cx="534377" cy="259045"/>
    <xdr:sp macro="" textlink="">
      <xdr:nvSpPr>
        <xdr:cNvPr id="131" name="【道路】&#10;一人当たり延長該当値テキスト"/>
        <xdr:cNvSpPr txBox="1"/>
      </xdr:nvSpPr>
      <xdr:spPr>
        <a:xfrm>
          <a:off x="10515600" y="6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110325</xdr:rowOff>
    </xdr:from>
    <xdr:to>
      <xdr:col>50</xdr:col>
      <xdr:colOff>165100</xdr:colOff>
      <xdr:row>39</xdr:row>
      <xdr:rowOff>40475</xdr:rowOff>
    </xdr:to>
    <xdr:sp macro="" textlink="">
      <xdr:nvSpPr>
        <xdr:cNvPr id="132" name="楕円 131"/>
        <xdr:cNvSpPr/>
      </xdr:nvSpPr>
      <xdr:spPr>
        <a:xfrm>
          <a:off x="9588500" y="66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147524</xdr:rowOff>
    </xdr:from>
    <xdr:to>
      <xdr:col>55</xdr:col>
      <xdr:colOff>0</xdr:colOff>
      <xdr:row>38</xdr:row>
      <xdr:rowOff>161125</xdr:rowOff>
    </xdr:to>
    <xdr:cxnSp macro="">
      <xdr:nvCxnSpPr>
        <xdr:cNvPr id="133" name="直線コネクタ 132"/>
        <xdr:cNvCxnSpPr/>
      </xdr:nvCxnSpPr>
      <xdr:spPr>
        <a:xfrm flipV="1">
          <a:off x="9639300" y="6662624"/>
          <a:ext cx="8382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122612</xdr:rowOff>
    </xdr:from>
    <xdr:to>
      <xdr:col>46</xdr:col>
      <xdr:colOff>38100</xdr:colOff>
      <xdr:row>39</xdr:row>
      <xdr:rowOff>52762</xdr:rowOff>
    </xdr:to>
    <xdr:sp macro="" textlink="">
      <xdr:nvSpPr>
        <xdr:cNvPr id="134" name="楕円 133"/>
        <xdr:cNvSpPr/>
      </xdr:nvSpPr>
      <xdr:spPr>
        <a:xfrm>
          <a:off x="8699500" y="66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161125</xdr:rowOff>
    </xdr:from>
    <xdr:to>
      <xdr:col>50</xdr:col>
      <xdr:colOff>114300</xdr:colOff>
      <xdr:row>39</xdr:row>
      <xdr:rowOff>1962</xdr:rowOff>
    </xdr:to>
    <xdr:cxnSp macro="">
      <xdr:nvCxnSpPr>
        <xdr:cNvPr id="135" name="直線コネクタ 134"/>
        <xdr:cNvCxnSpPr/>
      </xdr:nvCxnSpPr>
      <xdr:spPr>
        <a:xfrm flipV="1">
          <a:off x="8750300" y="6676225"/>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132423</xdr:rowOff>
    </xdr:from>
    <xdr:to>
      <xdr:col>41</xdr:col>
      <xdr:colOff>101600</xdr:colOff>
      <xdr:row>39</xdr:row>
      <xdr:rowOff>62573</xdr:rowOff>
    </xdr:to>
    <xdr:sp macro="" textlink="">
      <xdr:nvSpPr>
        <xdr:cNvPr id="136" name="楕円 135"/>
        <xdr:cNvSpPr/>
      </xdr:nvSpPr>
      <xdr:spPr>
        <a:xfrm>
          <a:off x="7810500" y="66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1962</xdr:rowOff>
    </xdr:from>
    <xdr:to>
      <xdr:col>45</xdr:col>
      <xdr:colOff>177800</xdr:colOff>
      <xdr:row>39</xdr:row>
      <xdr:rowOff>11773</xdr:rowOff>
    </xdr:to>
    <xdr:cxnSp macro="">
      <xdr:nvCxnSpPr>
        <xdr:cNvPr id="137" name="直線コネクタ 136"/>
        <xdr:cNvCxnSpPr/>
      </xdr:nvCxnSpPr>
      <xdr:spPr>
        <a:xfrm flipV="1">
          <a:off x="7861300" y="6688512"/>
          <a:ext cx="8890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137052</xdr:rowOff>
    </xdr:from>
    <xdr:to>
      <xdr:col>36</xdr:col>
      <xdr:colOff>165100</xdr:colOff>
      <xdr:row>39</xdr:row>
      <xdr:rowOff>67202</xdr:rowOff>
    </xdr:to>
    <xdr:sp macro="" textlink="">
      <xdr:nvSpPr>
        <xdr:cNvPr id="138" name="楕円 137"/>
        <xdr:cNvSpPr/>
      </xdr:nvSpPr>
      <xdr:spPr>
        <a:xfrm>
          <a:off x="6921500" y="66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11773</xdr:rowOff>
    </xdr:from>
    <xdr:to>
      <xdr:col>41</xdr:col>
      <xdr:colOff>50800</xdr:colOff>
      <xdr:row>39</xdr:row>
      <xdr:rowOff>16402</xdr:rowOff>
    </xdr:to>
    <xdr:cxnSp macro="">
      <xdr:nvCxnSpPr>
        <xdr:cNvPr id="139" name="直線コネクタ 138"/>
        <xdr:cNvCxnSpPr/>
      </xdr:nvCxnSpPr>
      <xdr:spPr>
        <a:xfrm flipV="1">
          <a:off x="6972300" y="6698323"/>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31602</xdr:rowOff>
    </xdr:from>
    <xdr:ext cx="534377" cy="259045"/>
    <xdr:sp macro="" textlink="">
      <xdr:nvSpPr>
        <xdr:cNvPr id="144" name="n_1mainValue【道路】&#10;一人当たり延長"/>
        <xdr:cNvSpPr txBox="1"/>
      </xdr:nvSpPr>
      <xdr:spPr>
        <a:xfrm>
          <a:off x="9359411" y="67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43889</xdr:rowOff>
    </xdr:from>
    <xdr:ext cx="534377" cy="259045"/>
    <xdr:sp macro="" textlink="">
      <xdr:nvSpPr>
        <xdr:cNvPr id="145" name="n_2mainValue【道路】&#10;一人当たり延長"/>
        <xdr:cNvSpPr txBox="1"/>
      </xdr:nvSpPr>
      <xdr:spPr>
        <a:xfrm>
          <a:off x="8483111" y="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53700</xdr:rowOff>
    </xdr:from>
    <xdr:ext cx="534377" cy="259045"/>
    <xdr:sp macro="" textlink="">
      <xdr:nvSpPr>
        <xdr:cNvPr id="146" name="n_3mainValue【道路】&#10;一人当たり延長"/>
        <xdr:cNvSpPr txBox="1"/>
      </xdr:nvSpPr>
      <xdr:spPr>
        <a:xfrm>
          <a:off x="7594111" y="674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58329</xdr:rowOff>
    </xdr:from>
    <xdr:ext cx="534377" cy="259045"/>
    <xdr:sp macro="" textlink="">
      <xdr:nvSpPr>
        <xdr:cNvPr id="147" name="n_4mainValue【道路】&#10;一人当たり延長"/>
        <xdr:cNvSpPr txBox="1"/>
      </xdr:nvSpPr>
      <xdr:spPr>
        <a:xfrm>
          <a:off x="6705111" y="67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9" name="楕円 188"/>
        <xdr:cNvSpPr/>
      </xdr:nvSpPr>
      <xdr:spPr>
        <a:xfrm>
          <a:off x="4584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145160</xdr:rowOff>
    </xdr:from>
    <xdr:ext cx="405111" cy="259045"/>
    <xdr:sp macro="" textlink="">
      <xdr:nvSpPr>
        <xdr:cNvPr id="190" name="【橋りょう・トンネル】&#10;有形固定資産減価償却率該当値テキスト"/>
        <xdr:cNvSpPr txBox="1"/>
      </xdr:nvSpPr>
      <xdr:spPr>
        <a:xfrm>
          <a:off x="4673600" y="1026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91" name="楕円 190"/>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150223</xdr:rowOff>
    </xdr:from>
    <xdr:to>
      <xdr:col>24</xdr:col>
      <xdr:colOff>63500</xdr:colOff>
      <xdr:row>61</xdr:row>
      <xdr:rowOff>1633</xdr:rowOff>
    </xdr:to>
    <xdr:cxnSp macro="">
      <xdr:nvCxnSpPr>
        <xdr:cNvPr id="192" name="直線コネクタ 191"/>
        <xdr:cNvCxnSpPr/>
      </xdr:nvCxnSpPr>
      <xdr:spPr>
        <a:xfrm>
          <a:off x="3797300" y="104372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93" name="楕円 192"/>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150223</xdr:rowOff>
    </xdr:to>
    <xdr:cxnSp macro="">
      <xdr:nvCxnSpPr>
        <xdr:cNvPr id="194" name="直線コネクタ 193"/>
        <xdr:cNvCxnSpPr/>
      </xdr:nvCxnSpPr>
      <xdr:spPr>
        <a:xfrm>
          <a:off x="2908300" y="104127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95" name="楕円 194"/>
        <xdr:cNvSpPr/>
      </xdr:nvSpPr>
      <xdr:spPr>
        <a:xfrm>
          <a:off x="1968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73478</xdr:rowOff>
    </xdr:from>
    <xdr:to>
      <xdr:col>15</xdr:col>
      <xdr:colOff>50800</xdr:colOff>
      <xdr:row>60</xdr:row>
      <xdr:rowOff>125730</xdr:rowOff>
    </xdr:to>
    <xdr:cxnSp macro="">
      <xdr:nvCxnSpPr>
        <xdr:cNvPr id="196" name="直線コネクタ 195"/>
        <xdr:cNvCxnSpPr/>
      </xdr:nvCxnSpPr>
      <xdr:spPr>
        <a:xfrm>
          <a:off x="2019300" y="1036047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169635</xdr:rowOff>
    </xdr:from>
    <xdr:to>
      <xdr:col>6</xdr:col>
      <xdr:colOff>38100</xdr:colOff>
      <xdr:row>60</xdr:row>
      <xdr:rowOff>99785</xdr:rowOff>
    </xdr:to>
    <xdr:sp macro="" textlink="">
      <xdr:nvSpPr>
        <xdr:cNvPr id="197" name="楕円 196"/>
        <xdr:cNvSpPr/>
      </xdr:nvSpPr>
      <xdr:spPr>
        <a:xfrm>
          <a:off x="1079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48985</xdr:rowOff>
    </xdr:from>
    <xdr:to>
      <xdr:col>10</xdr:col>
      <xdr:colOff>114300</xdr:colOff>
      <xdr:row>60</xdr:row>
      <xdr:rowOff>73478</xdr:rowOff>
    </xdr:to>
    <xdr:cxnSp macro="">
      <xdr:nvCxnSpPr>
        <xdr:cNvPr id="198" name="直線コネクタ 197"/>
        <xdr:cNvCxnSpPr/>
      </xdr:nvCxnSpPr>
      <xdr:spPr>
        <a:xfrm>
          <a:off x="1130300" y="1033598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46100</xdr:rowOff>
    </xdr:from>
    <xdr:ext cx="405111" cy="259045"/>
    <xdr:sp macro="" textlink="">
      <xdr:nvSpPr>
        <xdr:cNvPr id="203" name="n_1mainValue【橋りょう・トンネル】&#10;有形固定資産減価償却率"/>
        <xdr:cNvSpPr txBox="1"/>
      </xdr:nvSpPr>
      <xdr:spPr>
        <a:xfrm>
          <a:off x="35820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21607</xdr:rowOff>
    </xdr:from>
    <xdr:ext cx="405111" cy="259045"/>
    <xdr:sp macro="" textlink="">
      <xdr:nvSpPr>
        <xdr:cNvPr id="204" name="n_2mainValue【橋りょう・トンネル】&#10;有形固定資産減価償却率"/>
        <xdr:cNvSpPr txBox="1"/>
      </xdr:nvSpPr>
      <xdr:spPr>
        <a:xfrm>
          <a:off x="2705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5" name="n_3main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116312</xdr:rowOff>
    </xdr:from>
    <xdr:ext cx="405111" cy="259045"/>
    <xdr:sp macro="" textlink="">
      <xdr:nvSpPr>
        <xdr:cNvPr id="206" name="n_4mainValue【橋りょう・トンネル】&#10;有形固定資産減価償却率"/>
        <xdr:cNvSpPr txBox="1"/>
      </xdr:nvSpPr>
      <xdr:spPr>
        <a:xfrm>
          <a:off x="927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95343</xdr:rowOff>
    </xdr:from>
    <xdr:to>
      <xdr:col>55</xdr:col>
      <xdr:colOff>50800</xdr:colOff>
      <xdr:row>63</xdr:row>
      <xdr:rowOff>25493</xdr:rowOff>
    </xdr:to>
    <xdr:sp macro="" textlink="">
      <xdr:nvSpPr>
        <xdr:cNvPr id="246" name="楕円 245"/>
        <xdr:cNvSpPr/>
      </xdr:nvSpPr>
      <xdr:spPr>
        <a:xfrm>
          <a:off x="10426700" y="107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73770</xdr:rowOff>
    </xdr:from>
    <xdr:ext cx="599010" cy="259045"/>
    <xdr:sp macro="" textlink="">
      <xdr:nvSpPr>
        <xdr:cNvPr id="247" name="【橋りょう・トンネル】&#10;一人当たり有形固定資産（償却資産）額該当値テキスト"/>
        <xdr:cNvSpPr txBox="1"/>
      </xdr:nvSpPr>
      <xdr:spPr>
        <a:xfrm>
          <a:off x="10515600" y="1070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102855</xdr:rowOff>
    </xdr:from>
    <xdr:to>
      <xdr:col>50</xdr:col>
      <xdr:colOff>165100</xdr:colOff>
      <xdr:row>63</xdr:row>
      <xdr:rowOff>33005</xdr:rowOff>
    </xdr:to>
    <xdr:sp macro="" textlink="">
      <xdr:nvSpPr>
        <xdr:cNvPr id="248" name="楕円 247"/>
        <xdr:cNvSpPr/>
      </xdr:nvSpPr>
      <xdr:spPr>
        <a:xfrm>
          <a:off x="9588500" y="107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146143</xdr:rowOff>
    </xdr:from>
    <xdr:to>
      <xdr:col>55</xdr:col>
      <xdr:colOff>0</xdr:colOff>
      <xdr:row>62</xdr:row>
      <xdr:rowOff>153655</xdr:rowOff>
    </xdr:to>
    <xdr:cxnSp macro="">
      <xdr:nvCxnSpPr>
        <xdr:cNvPr id="249" name="直線コネクタ 248"/>
        <xdr:cNvCxnSpPr/>
      </xdr:nvCxnSpPr>
      <xdr:spPr>
        <a:xfrm flipV="1">
          <a:off x="9639300" y="10776043"/>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108068</xdr:rowOff>
    </xdr:from>
    <xdr:to>
      <xdr:col>46</xdr:col>
      <xdr:colOff>38100</xdr:colOff>
      <xdr:row>63</xdr:row>
      <xdr:rowOff>38218</xdr:rowOff>
    </xdr:to>
    <xdr:sp macro="" textlink="">
      <xdr:nvSpPr>
        <xdr:cNvPr id="250" name="楕円 249"/>
        <xdr:cNvSpPr/>
      </xdr:nvSpPr>
      <xdr:spPr>
        <a:xfrm>
          <a:off x="8699500" y="1073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153655</xdr:rowOff>
    </xdr:from>
    <xdr:to>
      <xdr:col>50</xdr:col>
      <xdr:colOff>114300</xdr:colOff>
      <xdr:row>62</xdr:row>
      <xdr:rowOff>158868</xdr:rowOff>
    </xdr:to>
    <xdr:cxnSp macro="">
      <xdr:nvCxnSpPr>
        <xdr:cNvPr id="251" name="直線コネクタ 250"/>
        <xdr:cNvCxnSpPr/>
      </xdr:nvCxnSpPr>
      <xdr:spPr>
        <a:xfrm flipV="1">
          <a:off x="8750300" y="10783555"/>
          <a:ext cx="8890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112583</xdr:rowOff>
    </xdr:from>
    <xdr:to>
      <xdr:col>41</xdr:col>
      <xdr:colOff>101600</xdr:colOff>
      <xdr:row>63</xdr:row>
      <xdr:rowOff>42733</xdr:rowOff>
    </xdr:to>
    <xdr:sp macro="" textlink="">
      <xdr:nvSpPr>
        <xdr:cNvPr id="252" name="楕円 251"/>
        <xdr:cNvSpPr/>
      </xdr:nvSpPr>
      <xdr:spPr>
        <a:xfrm>
          <a:off x="7810500" y="107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158868</xdr:rowOff>
    </xdr:from>
    <xdr:to>
      <xdr:col>45</xdr:col>
      <xdr:colOff>177800</xdr:colOff>
      <xdr:row>62</xdr:row>
      <xdr:rowOff>163383</xdr:rowOff>
    </xdr:to>
    <xdr:cxnSp macro="">
      <xdr:nvCxnSpPr>
        <xdr:cNvPr id="253" name="直線コネクタ 252"/>
        <xdr:cNvCxnSpPr/>
      </xdr:nvCxnSpPr>
      <xdr:spPr>
        <a:xfrm flipV="1">
          <a:off x="7861300" y="10788768"/>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117410</xdr:rowOff>
    </xdr:from>
    <xdr:to>
      <xdr:col>36</xdr:col>
      <xdr:colOff>165100</xdr:colOff>
      <xdr:row>63</xdr:row>
      <xdr:rowOff>47560</xdr:rowOff>
    </xdr:to>
    <xdr:sp macro="" textlink="">
      <xdr:nvSpPr>
        <xdr:cNvPr id="254" name="楕円 253"/>
        <xdr:cNvSpPr/>
      </xdr:nvSpPr>
      <xdr:spPr>
        <a:xfrm>
          <a:off x="6921500" y="107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163383</xdr:rowOff>
    </xdr:from>
    <xdr:to>
      <xdr:col>41</xdr:col>
      <xdr:colOff>50800</xdr:colOff>
      <xdr:row>62</xdr:row>
      <xdr:rowOff>168210</xdr:rowOff>
    </xdr:to>
    <xdr:cxnSp macro="">
      <xdr:nvCxnSpPr>
        <xdr:cNvPr id="255" name="直線コネクタ 254"/>
        <xdr:cNvCxnSpPr/>
      </xdr:nvCxnSpPr>
      <xdr:spPr>
        <a:xfrm flipV="1">
          <a:off x="6972300" y="10793283"/>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24132</xdr:rowOff>
    </xdr:from>
    <xdr:ext cx="599010" cy="259045"/>
    <xdr:sp macro="" textlink="">
      <xdr:nvSpPr>
        <xdr:cNvPr id="260" name="n_1mainValue【橋りょう・トンネル】&#10;一人当たり有形固定資産（償却資産）額"/>
        <xdr:cNvSpPr txBox="1"/>
      </xdr:nvSpPr>
      <xdr:spPr>
        <a:xfrm>
          <a:off x="9327095" y="1082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29345</xdr:rowOff>
    </xdr:from>
    <xdr:ext cx="599010" cy="259045"/>
    <xdr:sp macro="" textlink="">
      <xdr:nvSpPr>
        <xdr:cNvPr id="261" name="n_2mainValue【橋りょう・トンネル】&#10;一人当たり有形固定資産（償却資産）額"/>
        <xdr:cNvSpPr txBox="1"/>
      </xdr:nvSpPr>
      <xdr:spPr>
        <a:xfrm>
          <a:off x="8450795" y="1083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33860</xdr:rowOff>
    </xdr:from>
    <xdr:ext cx="599010" cy="259045"/>
    <xdr:sp macro="" textlink="">
      <xdr:nvSpPr>
        <xdr:cNvPr id="262" name="n_3mainValue【橋りょう・トンネル】&#10;一人当たり有形固定資産（償却資産）額"/>
        <xdr:cNvSpPr txBox="1"/>
      </xdr:nvSpPr>
      <xdr:spPr>
        <a:xfrm>
          <a:off x="7561795" y="108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38687</xdr:rowOff>
    </xdr:from>
    <xdr:ext cx="599010" cy="259045"/>
    <xdr:sp macro="" textlink="">
      <xdr:nvSpPr>
        <xdr:cNvPr id="263" name="n_4mainValue【橋りょう・トンネル】&#10;一人当たり有形固定資産（償却資産）額"/>
        <xdr:cNvSpPr txBox="1"/>
      </xdr:nvSpPr>
      <xdr:spPr>
        <a:xfrm>
          <a:off x="6672795" y="1084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304" name="楕円 303"/>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305" name="【公営住宅】&#10;有形固定資産減価償却率該当値テキスト"/>
        <xdr:cNvSpPr txBox="1"/>
      </xdr:nvSpPr>
      <xdr:spPr>
        <a:xfrm>
          <a:off x="4673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95886</xdr:rowOff>
    </xdr:from>
    <xdr:to>
      <xdr:col>20</xdr:col>
      <xdr:colOff>38100</xdr:colOff>
      <xdr:row>83</xdr:row>
      <xdr:rowOff>26036</xdr:rowOff>
    </xdr:to>
    <xdr:sp macro="" textlink="">
      <xdr:nvSpPr>
        <xdr:cNvPr id="306" name="楕円 305"/>
        <xdr:cNvSpPr/>
      </xdr:nvSpPr>
      <xdr:spPr>
        <a:xfrm>
          <a:off x="3746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146686</xdr:rowOff>
    </xdr:from>
    <xdr:to>
      <xdr:col>24</xdr:col>
      <xdr:colOff>63500</xdr:colOff>
      <xdr:row>83</xdr:row>
      <xdr:rowOff>24764</xdr:rowOff>
    </xdr:to>
    <xdr:cxnSp macro="">
      <xdr:nvCxnSpPr>
        <xdr:cNvPr id="307" name="直線コネクタ 306"/>
        <xdr:cNvCxnSpPr/>
      </xdr:nvCxnSpPr>
      <xdr:spPr>
        <a:xfrm>
          <a:off x="3797300" y="142055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308" name="楕円 307"/>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146686</xdr:rowOff>
    </xdr:to>
    <xdr:cxnSp macro="">
      <xdr:nvCxnSpPr>
        <xdr:cNvPr id="309" name="直線コネクタ 308"/>
        <xdr:cNvCxnSpPr/>
      </xdr:nvCxnSpPr>
      <xdr:spPr>
        <a:xfrm>
          <a:off x="2908300" y="141598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310" name="楕円 309"/>
        <xdr:cNvSpPr/>
      </xdr:nvSpPr>
      <xdr:spPr>
        <a:xfrm>
          <a:off x="196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41911</xdr:rowOff>
    </xdr:from>
    <xdr:to>
      <xdr:col>15</xdr:col>
      <xdr:colOff>50800</xdr:colOff>
      <xdr:row>82</xdr:row>
      <xdr:rowOff>100964</xdr:rowOff>
    </xdr:to>
    <xdr:cxnSp macro="">
      <xdr:nvCxnSpPr>
        <xdr:cNvPr id="311" name="直線コネクタ 310"/>
        <xdr:cNvCxnSpPr/>
      </xdr:nvCxnSpPr>
      <xdr:spPr>
        <a:xfrm>
          <a:off x="2019300" y="141008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162561</xdr:rowOff>
    </xdr:from>
    <xdr:to>
      <xdr:col>6</xdr:col>
      <xdr:colOff>38100</xdr:colOff>
      <xdr:row>82</xdr:row>
      <xdr:rowOff>92711</xdr:rowOff>
    </xdr:to>
    <xdr:sp macro="" textlink="">
      <xdr:nvSpPr>
        <xdr:cNvPr id="312" name="楕円 311"/>
        <xdr:cNvSpPr/>
      </xdr:nvSpPr>
      <xdr:spPr>
        <a:xfrm>
          <a:off x="107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41911</xdr:rowOff>
    </xdr:from>
    <xdr:to>
      <xdr:col>10</xdr:col>
      <xdr:colOff>114300</xdr:colOff>
      <xdr:row>82</xdr:row>
      <xdr:rowOff>41911</xdr:rowOff>
    </xdr:to>
    <xdr:cxnSp macro="">
      <xdr:nvCxnSpPr>
        <xdr:cNvPr id="313" name="直線コネクタ 312"/>
        <xdr:cNvCxnSpPr/>
      </xdr:nvCxnSpPr>
      <xdr:spPr>
        <a:xfrm>
          <a:off x="1130300" y="14100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4" name="n_1aveValue【公営住宅】&#10;有形固定資産減価償却率"/>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5"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aveValue【公営住宅】&#10;有形固定資産減価償却率"/>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42563</xdr:rowOff>
    </xdr:from>
    <xdr:ext cx="405111" cy="259045"/>
    <xdr:sp macro="" textlink="">
      <xdr:nvSpPr>
        <xdr:cNvPr id="318" name="n_1mainValue【公営住宅】&#10;有形固定資産減価償却率"/>
        <xdr:cNvSpPr txBox="1"/>
      </xdr:nvSpPr>
      <xdr:spPr>
        <a:xfrm>
          <a:off x="35820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168291</xdr:rowOff>
    </xdr:from>
    <xdr:ext cx="405111" cy="259045"/>
    <xdr:sp macro="" textlink="">
      <xdr:nvSpPr>
        <xdr:cNvPr id="319" name="n_2mainValue【公営住宅】&#10;有形固定資産減価償却率"/>
        <xdr:cNvSpPr txBox="1"/>
      </xdr:nvSpPr>
      <xdr:spPr>
        <a:xfrm>
          <a:off x="2705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320" name="n_3mainValue【公営住宅】&#10;有形固定資産減価償却率"/>
        <xdr:cNvSpPr txBox="1"/>
      </xdr:nvSpPr>
      <xdr:spPr>
        <a:xfrm>
          <a:off x="1816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321" name="n_4mainValue【公営住宅】&#10;有形固定資産減価償却率"/>
        <xdr:cNvSpPr txBox="1"/>
      </xdr:nvSpPr>
      <xdr:spPr>
        <a:xfrm>
          <a:off x="927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157835</xdr:rowOff>
    </xdr:from>
    <xdr:to>
      <xdr:col>55</xdr:col>
      <xdr:colOff>50800</xdr:colOff>
      <xdr:row>84</xdr:row>
      <xdr:rowOff>87985</xdr:rowOff>
    </xdr:to>
    <xdr:sp macro="" textlink="">
      <xdr:nvSpPr>
        <xdr:cNvPr id="359" name="楕円 358"/>
        <xdr:cNvSpPr/>
      </xdr:nvSpPr>
      <xdr:spPr>
        <a:xfrm>
          <a:off x="10426700" y="143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9262</xdr:rowOff>
    </xdr:from>
    <xdr:ext cx="469744" cy="259045"/>
    <xdr:sp macro="" textlink="">
      <xdr:nvSpPr>
        <xdr:cNvPr id="360" name="【公営住宅】&#10;一人当たり面積該当値テキスト"/>
        <xdr:cNvSpPr txBox="1"/>
      </xdr:nvSpPr>
      <xdr:spPr>
        <a:xfrm>
          <a:off x="10515600" y="1423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166066</xdr:rowOff>
    </xdr:from>
    <xdr:to>
      <xdr:col>50</xdr:col>
      <xdr:colOff>165100</xdr:colOff>
      <xdr:row>84</xdr:row>
      <xdr:rowOff>96216</xdr:rowOff>
    </xdr:to>
    <xdr:sp macro="" textlink="">
      <xdr:nvSpPr>
        <xdr:cNvPr id="361" name="楕円 360"/>
        <xdr:cNvSpPr/>
      </xdr:nvSpPr>
      <xdr:spPr>
        <a:xfrm>
          <a:off x="9588500" y="143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37185</xdr:rowOff>
    </xdr:from>
    <xdr:to>
      <xdr:col>55</xdr:col>
      <xdr:colOff>0</xdr:colOff>
      <xdr:row>84</xdr:row>
      <xdr:rowOff>45416</xdr:rowOff>
    </xdr:to>
    <xdr:cxnSp macro="">
      <xdr:nvCxnSpPr>
        <xdr:cNvPr id="362" name="直線コネクタ 361"/>
        <xdr:cNvCxnSpPr/>
      </xdr:nvCxnSpPr>
      <xdr:spPr>
        <a:xfrm flipV="1">
          <a:off x="9639300" y="14438985"/>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xdr:rowOff>
    </xdr:from>
    <xdr:to>
      <xdr:col>46</xdr:col>
      <xdr:colOff>38100</xdr:colOff>
      <xdr:row>84</xdr:row>
      <xdr:rowOff>103073</xdr:rowOff>
    </xdr:to>
    <xdr:sp macro="" textlink="">
      <xdr:nvSpPr>
        <xdr:cNvPr id="363" name="楕円 362"/>
        <xdr:cNvSpPr/>
      </xdr:nvSpPr>
      <xdr:spPr>
        <a:xfrm>
          <a:off x="8699500" y="144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45416</xdr:rowOff>
    </xdr:from>
    <xdr:to>
      <xdr:col>50</xdr:col>
      <xdr:colOff>114300</xdr:colOff>
      <xdr:row>84</xdr:row>
      <xdr:rowOff>52273</xdr:rowOff>
    </xdr:to>
    <xdr:cxnSp macro="">
      <xdr:nvCxnSpPr>
        <xdr:cNvPr id="364" name="直線コネクタ 363"/>
        <xdr:cNvCxnSpPr/>
      </xdr:nvCxnSpPr>
      <xdr:spPr>
        <a:xfrm flipV="1">
          <a:off x="8750300" y="1444721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6959</xdr:rowOff>
    </xdr:from>
    <xdr:to>
      <xdr:col>41</xdr:col>
      <xdr:colOff>101600</xdr:colOff>
      <xdr:row>84</xdr:row>
      <xdr:rowOff>108559</xdr:rowOff>
    </xdr:to>
    <xdr:sp macro="" textlink="">
      <xdr:nvSpPr>
        <xdr:cNvPr id="365" name="楕円 364"/>
        <xdr:cNvSpPr/>
      </xdr:nvSpPr>
      <xdr:spPr>
        <a:xfrm>
          <a:off x="7810500" y="144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52273</xdr:rowOff>
    </xdr:from>
    <xdr:to>
      <xdr:col>45</xdr:col>
      <xdr:colOff>177800</xdr:colOff>
      <xdr:row>84</xdr:row>
      <xdr:rowOff>57759</xdr:rowOff>
    </xdr:to>
    <xdr:cxnSp macro="">
      <xdr:nvCxnSpPr>
        <xdr:cNvPr id="366" name="直線コネクタ 365"/>
        <xdr:cNvCxnSpPr/>
      </xdr:nvCxnSpPr>
      <xdr:spPr>
        <a:xfrm flipV="1">
          <a:off x="7861300" y="1445407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12903</xdr:rowOff>
    </xdr:from>
    <xdr:to>
      <xdr:col>36</xdr:col>
      <xdr:colOff>165100</xdr:colOff>
      <xdr:row>84</xdr:row>
      <xdr:rowOff>114503</xdr:rowOff>
    </xdr:to>
    <xdr:sp macro="" textlink="">
      <xdr:nvSpPr>
        <xdr:cNvPr id="367" name="楕円 366"/>
        <xdr:cNvSpPr/>
      </xdr:nvSpPr>
      <xdr:spPr>
        <a:xfrm>
          <a:off x="6921500" y="1441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57759</xdr:rowOff>
    </xdr:from>
    <xdr:to>
      <xdr:col>41</xdr:col>
      <xdr:colOff>50800</xdr:colOff>
      <xdr:row>84</xdr:row>
      <xdr:rowOff>63703</xdr:rowOff>
    </xdr:to>
    <xdr:cxnSp macro="">
      <xdr:nvCxnSpPr>
        <xdr:cNvPr id="368" name="直線コネクタ 367"/>
        <xdr:cNvCxnSpPr/>
      </xdr:nvCxnSpPr>
      <xdr:spPr>
        <a:xfrm flipV="1">
          <a:off x="6972300" y="1445955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87343</xdr:rowOff>
    </xdr:from>
    <xdr:ext cx="469744" cy="259045"/>
    <xdr:sp macro="" textlink="">
      <xdr:nvSpPr>
        <xdr:cNvPr id="373" name="n_1mainValue【公営住宅】&#10;一人当たり面積"/>
        <xdr:cNvSpPr txBox="1"/>
      </xdr:nvSpPr>
      <xdr:spPr>
        <a:xfrm>
          <a:off x="9391727" y="1448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94200</xdr:rowOff>
    </xdr:from>
    <xdr:ext cx="469744" cy="259045"/>
    <xdr:sp macro="" textlink="">
      <xdr:nvSpPr>
        <xdr:cNvPr id="374" name="n_2mainValue【公営住宅】&#10;一人当たり面積"/>
        <xdr:cNvSpPr txBox="1"/>
      </xdr:nvSpPr>
      <xdr:spPr>
        <a:xfrm>
          <a:off x="8515427" y="144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99686</xdr:rowOff>
    </xdr:from>
    <xdr:ext cx="469744" cy="259045"/>
    <xdr:sp macro="" textlink="">
      <xdr:nvSpPr>
        <xdr:cNvPr id="375" name="n_3mainValue【公営住宅】&#10;一人当たり面積"/>
        <xdr:cNvSpPr txBox="1"/>
      </xdr:nvSpPr>
      <xdr:spPr>
        <a:xfrm>
          <a:off x="7626427" y="1450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105630</xdr:rowOff>
    </xdr:from>
    <xdr:ext cx="469744" cy="259045"/>
    <xdr:sp macro="" textlink="">
      <xdr:nvSpPr>
        <xdr:cNvPr id="376" name="n_4mainValue【公営住宅】&#10;一人当たり面積"/>
        <xdr:cNvSpPr txBox="1"/>
      </xdr:nvSpPr>
      <xdr:spPr>
        <a:xfrm>
          <a:off x="6737427" y="1450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433" name="楕円 432"/>
        <xdr:cNvSpPr/>
      </xdr:nvSpPr>
      <xdr:spPr>
        <a:xfrm>
          <a:off x="16268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143527</xdr:rowOff>
    </xdr:from>
    <xdr:ext cx="405111" cy="259045"/>
    <xdr:sp macro="" textlink="">
      <xdr:nvSpPr>
        <xdr:cNvPr id="434" name="【認定こども園・幼稚園・保育所】&#10;有形固定資産減価償却率該当値テキスト"/>
        <xdr:cNvSpPr txBox="1"/>
      </xdr:nvSpPr>
      <xdr:spPr>
        <a:xfrm>
          <a:off x="16357600"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57785</xdr:rowOff>
    </xdr:from>
    <xdr:to>
      <xdr:col>81</xdr:col>
      <xdr:colOff>101600</xdr:colOff>
      <xdr:row>36</xdr:row>
      <xdr:rowOff>159385</xdr:rowOff>
    </xdr:to>
    <xdr:sp macro="" textlink="">
      <xdr:nvSpPr>
        <xdr:cNvPr id="435" name="楕円 434"/>
        <xdr:cNvSpPr/>
      </xdr:nvSpPr>
      <xdr:spPr>
        <a:xfrm>
          <a:off x="1543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37</xdr:row>
      <xdr:rowOff>0</xdr:rowOff>
    </xdr:to>
    <xdr:cxnSp macro="">
      <xdr:nvCxnSpPr>
        <xdr:cNvPr id="436" name="直線コネクタ 435"/>
        <xdr:cNvCxnSpPr/>
      </xdr:nvCxnSpPr>
      <xdr:spPr>
        <a:xfrm>
          <a:off x="15481300" y="628078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437" name="楕円 436"/>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108585</xdr:rowOff>
    </xdr:from>
    <xdr:to>
      <xdr:col>81</xdr:col>
      <xdr:colOff>50800</xdr:colOff>
      <xdr:row>36</xdr:row>
      <xdr:rowOff>110490</xdr:rowOff>
    </xdr:to>
    <xdr:cxnSp macro="">
      <xdr:nvCxnSpPr>
        <xdr:cNvPr id="438" name="直線コネクタ 437"/>
        <xdr:cNvCxnSpPr/>
      </xdr:nvCxnSpPr>
      <xdr:spPr>
        <a:xfrm flipV="1">
          <a:off x="14592300" y="62807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103505</xdr:rowOff>
    </xdr:from>
    <xdr:to>
      <xdr:col>72</xdr:col>
      <xdr:colOff>38100</xdr:colOff>
      <xdr:row>36</xdr:row>
      <xdr:rowOff>33655</xdr:rowOff>
    </xdr:to>
    <xdr:sp macro="" textlink="">
      <xdr:nvSpPr>
        <xdr:cNvPr id="439" name="楕円 438"/>
        <xdr:cNvSpPr/>
      </xdr:nvSpPr>
      <xdr:spPr>
        <a:xfrm>
          <a:off x="13652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154305</xdr:rowOff>
    </xdr:from>
    <xdr:to>
      <xdr:col>76</xdr:col>
      <xdr:colOff>114300</xdr:colOff>
      <xdr:row>36</xdr:row>
      <xdr:rowOff>110490</xdr:rowOff>
    </xdr:to>
    <xdr:cxnSp macro="">
      <xdr:nvCxnSpPr>
        <xdr:cNvPr id="440" name="直線コネクタ 439"/>
        <xdr:cNvCxnSpPr/>
      </xdr:nvCxnSpPr>
      <xdr:spPr>
        <a:xfrm>
          <a:off x="13703300" y="615505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36830</xdr:rowOff>
    </xdr:from>
    <xdr:to>
      <xdr:col>67</xdr:col>
      <xdr:colOff>101600</xdr:colOff>
      <xdr:row>35</xdr:row>
      <xdr:rowOff>138430</xdr:rowOff>
    </xdr:to>
    <xdr:sp macro="" textlink="">
      <xdr:nvSpPr>
        <xdr:cNvPr id="441" name="楕円 440"/>
        <xdr:cNvSpPr/>
      </xdr:nvSpPr>
      <xdr:spPr>
        <a:xfrm>
          <a:off x="1276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87630</xdr:rowOff>
    </xdr:from>
    <xdr:to>
      <xdr:col>71</xdr:col>
      <xdr:colOff>177800</xdr:colOff>
      <xdr:row>35</xdr:row>
      <xdr:rowOff>154305</xdr:rowOff>
    </xdr:to>
    <xdr:cxnSp macro="">
      <xdr:nvCxnSpPr>
        <xdr:cNvPr id="442" name="直線コネクタ 441"/>
        <xdr:cNvCxnSpPr/>
      </xdr:nvCxnSpPr>
      <xdr:spPr>
        <a:xfrm>
          <a:off x="12814300" y="608838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43" name="n_1aveValue【認定こども園・幼稚園・保育所】&#10;有形固定資産減価償却率"/>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44"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45" name="n_3aveValue【認定こども園・幼稚園・保育所】&#10;有形固定資産減価償却率"/>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46"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4462</xdr:rowOff>
    </xdr:from>
    <xdr:ext cx="405111" cy="259045"/>
    <xdr:sp macro="" textlink="">
      <xdr:nvSpPr>
        <xdr:cNvPr id="447" name="n_1mainValue【認定こども園・幼稚園・保育所】&#10;有形固定資産減価償却率"/>
        <xdr:cNvSpPr txBox="1"/>
      </xdr:nvSpPr>
      <xdr:spPr>
        <a:xfrm>
          <a:off x="15266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448" name="n_2mainValue【認定こども園・幼稚園・保育所】&#10;有形固定資産減価償却率"/>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50182</xdr:rowOff>
    </xdr:from>
    <xdr:ext cx="405111" cy="259045"/>
    <xdr:sp macro="" textlink="">
      <xdr:nvSpPr>
        <xdr:cNvPr id="449" name="n_3mainValue【認定こども園・幼稚園・保育所】&#10;有形固定資産減価償却率"/>
        <xdr:cNvSpPr txBox="1"/>
      </xdr:nvSpPr>
      <xdr:spPr>
        <a:xfrm>
          <a:off x="13500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154957</xdr:rowOff>
    </xdr:from>
    <xdr:ext cx="405111" cy="259045"/>
    <xdr:sp macro="" textlink="">
      <xdr:nvSpPr>
        <xdr:cNvPr id="450" name="n_4mainValue【認定こども園・幼稚園・保育所】&#10;有形固定資産減価償却率"/>
        <xdr:cNvSpPr txBox="1"/>
      </xdr:nvSpPr>
      <xdr:spPr>
        <a:xfrm>
          <a:off x="12611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57785</xdr:rowOff>
    </xdr:from>
    <xdr:to>
      <xdr:col>116</xdr:col>
      <xdr:colOff>114300</xdr:colOff>
      <xdr:row>37</xdr:row>
      <xdr:rowOff>159385</xdr:rowOff>
    </xdr:to>
    <xdr:sp macro="" textlink="">
      <xdr:nvSpPr>
        <xdr:cNvPr id="490" name="楕円 489"/>
        <xdr:cNvSpPr/>
      </xdr:nvSpPr>
      <xdr:spPr>
        <a:xfrm>
          <a:off x="22110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80662</xdr:rowOff>
    </xdr:from>
    <xdr:ext cx="469744" cy="259045"/>
    <xdr:sp macro="" textlink="">
      <xdr:nvSpPr>
        <xdr:cNvPr id="491" name="【認定こども園・幼稚園・保育所】&#10;一人当たり面積該当値テキスト"/>
        <xdr:cNvSpPr txBox="1"/>
      </xdr:nvSpPr>
      <xdr:spPr>
        <a:xfrm>
          <a:off x="22199600"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76835</xdr:rowOff>
    </xdr:from>
    <xdr:to>
      <xdr:col>112</xdr:col>
      <xdr:colOff>38100</xdr:colOff>
      <xdr:row>38</xdr:row>
      <xdr:rowOff>6985</xdr:rowOff>
    </xdr:to>
    <xdr:sp macro="" textlink="">
      <xdr:nvSpPr>
        <xdr:cNvPr id="492" name="楕円 491"/>
        <xdr:cNvSpPr/>
      </xdr:nvSpPr>
      <xdr:spPr>
        <a:xfrm>
          <a:off x="21272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108585</xdr:rowOff>
    </xdr:from>
    <xdr:to>
      <xdr:col>116</xdr:col>
      <xdr:colOff>63500</xdr:colOff>
      <xdr:row>37</xdr:row>
      <xdr:rowOff>127635</xdr:rowOff>
    </xdr:to>
    <xdr:cxnSp macro="">
      <xdr:nvCxnSpPr>
        <xdr:cNvPr id="493" name="直線コネクタ 492"/>
        <xdr:cNvCxnSpPr/>
      </xdr:nvCxnSpPr>
      <xdr:spPr>
        <a:xfrm flipV="1">
          <a:off x="21323300" y="64522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55880</xdr:rowOff>
    </xdr:from>
    <xdr:to>
      <xdr:col>107</xdr:col>
      <xdr:colOff>101600</xdr:colOff>
      <xdr:row>37</xdr:row>
      <xdr:rowOff>157480</xdr:rowOff>
    </xdr:to>
    <xdr:sp macro="" textlink="">
      <xdr:nvSpPr>
        <xdr:cNvPr id="494" name="楕円 493"/>
        <xdr:cNvSpPr/>
      </xdr:nvSpPr>
      <xdr:spPr>
        <a:xfrm>
          <a:off x="20383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106680</xdr:rowOff>
    </xdr:from>
    <xdr:to>
      <xdr:col>111</xdr:col>
      <xdr:colOff>177800</xdr:colOff>
      <xdr:row>37</xdr:row>
      <xdr:rowOff>127635</xdr:rowOff>
    </xdr:to>
    <xdr:cxnSp macro="">
      <xdr:nvCxnSpPr>
        <xdr:cNvPr id="495" name="直線コネクタ 494"/>
        <xdr:cNvCxnSpPr/>
      </xdr:nvCxnSpPr>
      <xdr:spPr>
        <a:xfrm>
          <a:off x="20434300" y="64503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69215</xdr:rowOff>
    </xdr:from>
    <xdr:to>
      <xdr:col>102</xdr:col>
      <xdr:colOff>165100</xdr:colOff>
      <xdr:row>37</xdr:row>
      <xdr:rowOff>170815</xdr:rowOff>
    </xdr:to>
    <xdr:sp macro="" textlink="">
      <xdr:nvSpPr>
        <xdr:cNvPr id="496" name="楕円 495"/>
        <xdr:cNvSpPr/>
      </xdr:nvSpPr>
      <xdr:spPr>
        <a:xfrm>
          <a:off x="19494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106680</xdr:rowOff>
    </xdr:from>
    <xdr:to>
      <xdr:col>107</xdr:col>
      <xdr:colOff>50800</xdr:colOff>
      <xdr:row>37</xdr:row>
      <xdr:rowOff>120015</xdr:rowOff>
    </xdr:to>
    <xdr:cxnSp macro="">
      <xdr:nvCxnSpPr>
        <xdr:cNvPr id="497" name="直線コネクタ 496"/>
        <xdr:cNvCxnSpPr/>
      </xdr:nvCxnSpPr>
      <xdr:spPr>
        <a:xfrm flipV="1">
          <a:off x="19545300" y="64503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82550</xdr:rowOff>
    </xdr:from>
    <xdr:to>
      <xdr:col>98</xdr:col>
      <xdr:colOff>38100</xdr:colOff>
      <xdr:row>38</xdr:row>
      <xdr:rowOff>12700</xdr:rowOff>
    </xdr:to>
    <xdr:sp macro="" textlink="">
      <xdr:nvSpPr>
        <xdr:cNvPr id="498" name="楕円 497"/>
        <xdr:cNvSpPr/>
      </xdr:nvSpPr>
      <xdr:spPr>
        <a:xfrm>
          <a:off x="18605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120015</xdr:rowOff>
    </xdr:from>
    <xdr:to>
      <xdr:col>102</xdr:col>
      <xdr:colOff>114300</xdr:colOff>
      <xdr:row>37</xdr:row>
      <xdr:rowOff>133350</xdr:rowOff>
    </xdr:to>
    <xdr:cxnSp macro="">
      <xdr:nvCxnSpPr>
        <xdr:cNvPr id="499" name="直線コネクタ 498"/>
        <xdr:cNvCxnSpPr/>
      </xdr:nvCxnSpPr>
      <xdr:spPr>
        <a:xfrm flipV="1">
          <a:off x="18656300" y="64636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5732</xdr:rowOff>
    </xdr:from>
    <xdr:ext cx="469744" cy="259045"/>
    <xdr:sp macro="" textlink="">
      <xdr:nvSpPr>
        <xdr:cNvPr id="500" name="n_1aveValue【認定こども園・幼稚園・保育所】&#10;一人当たり面積"/>
        <xdr:cNvSpPr txBox="1"/>
      </xdr:nvSpPr>
      <xdr:spPr>
        <a:xfrm>
          <a:off x="210757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501" name="n_2aveValue【認定こども園・幼稚園・保育所】&#10;一人当たり面積"/>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502" name="n_3aveValue【認定こども園・幼稚園・保育所】&#10;一人当たり面積"/>
        <xdr:cNvSpPr txBox="1"/>
      </xdr:nvSpPr>
      <xdr:spPr>
        <a:xfrm>
          <a:off x="19310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macro="" textlink="">
      <xdr:nvSpPr>
        <xdr:cNvPr id="503" name="n_4aveValue【認定こども園・幼稚園・保育所】&#10;一人当たり面積"/>
        <xdr:cNvSpPr txBox="1"/>
      </xdr:nvSpPr>
      <xdr:spPr>
        <a:xfrm>
          <a:off x="18421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23512</xdr:rowOff>
    </xdr:from>
    <xdr:ext cx="469744" cy="259045"/>
    <xdr:sp macro="" textlink="">
      <xdr:nvSpPr>
        <xdr:cNvPr id="504" name="n_1mainValue【認定こども園・幼稚園・保育所】&#10;一人当たり面積"/>
        <xdr:cNvSpPr txBox="1"/>
      </xdr:nvSpPr>
      <xdr:spPr>
        <a:xfrm>
          <a:off x="210757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2557</xdr:rowOff>
    </xdr:from>
    <xdr:ext cx="469744" cy="259045"/>
    <xdr:sp macro="" textlink="">
      <xdr:nvSpPr>
        <xdr:cNvPr id="505" name="n_2mainValue【認定こども園・幼稚園・保育所】&#10;一人当たり面積"/>
        <xdr:cNvSpPr txBox="1"/>
      </xdr:nvSpPr>
      <xdr:spPr>
        <a:xfrm>
          <a:off x="20199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15892</xdr:rowOff>
    </xdr:from>
    <xdr:ext cx="469744" cy="259045"/>
    <xdr:sp macro="" textlink="">
      <xdr:nvSpPr>
        <xdr:cNvPr id="506" name="n_3mainValue【認定こども園・幼稚園・保育所】&#10;一人当たり面積"/>
        <xdr:cNvSpPr txBox="1"/>
      </xdr:nvSpPr>
      <xdr:spPr>
        <a:xfrm>
          <a:off x="19310427"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29227</xdr:rowOff>
    </xdr:from>
    <xdr:ext cx="469744" cy="259045"/>
    <xdr:sp macro="" textlink="">
      <xdr:nvSpPr>
        <xdr:cNvPr id="507" name="n_4mainValue【認定こども園・幼稚園・保育所】&#10;一人当たり面積"/>
        <xdr:cNvSpPr txBox="1"/>
      </xdr:nvSpPr>
      <xdr:spPr>
        <a:xfrm>
          <a:off x="18421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49" name="楕円 548"/>
        <xdr:cNvSpPr/>
      </xdr:nvSpPr>
      <xdr:spPr>
        <a:xfrm>
          <a:off x="162687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35758</xdr:rowOff>
    </xdr:from>
    <xdr:ext cx="405111" cy="259045"/>
    <xdr:sp macro="" textlink="">
      <xdr:nvSpPr>
        <xdr:cNvPr id="550" name="【学校施設】&#10;有形固定資産減価償却率該当値テキスト"/>
        <xdr:cNvSpPr txBox="1"/>
      </xdr:nvSpPr>
      <xdr:spPr>
        <a:xfrm>
          <a:off x="16357600" y="1015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136978</xdr:rowOff>
    </xdr:from>
    <xdr:to>
      <xdr:col>81</xdr:col>
      <xdr:colOff>101600</xdr:colOff>
      <xdr:row>60</xdr:row>
      <xdr:rowOff>67128</xdr:rowOff>
    </xdr:to>
    <xdr:sp macro="" textlink="">
      <xdr:nvSpPr>
        <xdr:cNvPr id="551" name="楕円 550"/>
        <xdr:cNvSpPr/>
      </xdr:nvSpPr>
      <xdr:spPr>
        <a:xfrm>
          <a:off x="15430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xdr:rowOff>
    </xdr:from>
    <xdr:to>
      <xdr:col>85</xdr:col>
      <xdr:colOff>127000</xdr:colOff>
      <xdr:row>60</xdr:row>
      <xdr:rowOff>63681</xdr:rowOff>
    </xdr:to>
    <xdr:cxnSp macro="">
      <xdr:nvCxnSpPr>
        <xdr:cNvPr id="552" name="直線コネクタ 551"/>
        <xdr:cNvCxnSpPr/>
      </xdr:nvCxnSpPr>
      <xdr:spPr>
        <a:xfrm>
          <a:off x="15481300" y="1030332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53" name="楕円 552"/>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16328</xdr:rowOff>
    </xdr:to>
    <xdr:cxnSp macro="">
      <xdr:nvCxnSpPr>
        <xdr:cNvPr id="554" name="直線コネクタ 553"/>
        <xdr:cNvCxnSpPr/>
      </xdr:nvCxnSpPr>
      <xdr:spPr>
        <a:xfrm>
          <a:off x="14592300" y="102641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555" name="楕円 554"/>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148590</xdr:rowOff>
    </xdr:to>
    <xdr:cxnSp macro="">
      <xdr:nvCxnSpPr>
        <xdr:cNvPr id="556" name="直線コネクタ 555"/>
        <xdr:cNvCxnSpPr/>
      </xdr:nvCxnSpPr>
      <xdr:spPr>
        <a:xfrm>
          <a:off x="13703300" y="1018902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50437</xdr:rowOff>
    </xdr:from>
    <xdr:to>
      <xdr:col>67</xdr:col>
      <xdr:colOff>101600</xdr:colOff>
      <xdr:row>59</xdr:row>
      <xdr:rowOff>152037</xdr:rowOff>
    </xdr:to>
    <xdr:sp macro="" textlink="">
      <xdr:nvSpPr>
        <xdr:cNvPr id="557" name="楕円 556"/>
        <xdr:cNvSpPr/>
      </xdr:nvSpPr>
      <xdr:spPr>
        <a:xfrm>
          <a:off x="12763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101237</xdr:rowOff>
    </xdr:to>
    <xdr:cxnSp macro="">
      <xdr:nvCxnSpPr>
        <xdr:cNvPr id="558" name="直線コネクタ 557"/>
        <xdr:cNvCxnSpPr/>
      </xdr:nvCxnSpPr>
      <xdr:spPr>
        <a:xfrm flipV="1">
          <a:off x="12814300" y="101890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2" name="n_4aveValue【学校施設】&#10;有形固定資産減価償却率"/>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83655</xdr:rowOff>
    </xdr:from>
    <xdr:ext cx="405111" cy="259045"/>
    <xdr:sp macro="" textlink="">
      <xdr:nvSpPr>
        <xdr:cNvPr id="563" name="n_1mainValue【学校施設】&#10;有形固定資産減価償却率"/>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4" name="n_2main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565" name="n_3mainValue【学校施設】&#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168564</xdr:rowOff>
    </xdr:from>
    <xdr:ext cx="405111" cy="259045"/>
    <xdr:sp macro="" textlink="">
      <xdr:nvSpPr>
        <xdr:cNvPr id="566" name="n_4mainValue【学校施設】&#10;有形固定資産減価償却率"/>
        <xdr:cNvSpPr txBox="1"/>
      </xdr:nvSpPr>
      <xdr:spPr>
        <a:xfrm>
          <a:off x="12611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96" name="【学校施設】&#10;一人当たり面積平均値テキスト"/>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44069</xdr:rowOff>
    </xdr:from>
    <xdr:to>
      <xdr:col>116</xdr:col>
      <xdr:colOff>114300</xdr:colOff>
      <xdr:row>61</xdr:row>
      <xdr:rowOff>145669</xdr:rowOff>
    </xdr:to>
    <xdr:sp macro="" textlink="">
      <xdr:nvSpPr>
        <xdr:cNvPr id="607" name="楕円 606"/>
        <xdr:cNvSpPr/>
      </xdr:nvSpPr>
      <xdr:spPr>
        <a:xfrm>
          <a:off x="221107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66946</xdr:rowOff>
    </xdr:from>
    <xdr:ext cx="469744" cy="259045"/>
    <xdr:sp macro="" textlink="">
      <xdr:nvSpPr>
        <xdr:cNvPr id="608" name="【学校施設】&#10;一人当たり面積該当値テキスト"/>
        <xdr:cNvSpPr txBox="1"/>
      </xdr:nvSpPr>
      <xdr:spPr>
        <a:xfrm>
          <a:off x="22199600" y="103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20447</xdr:rowOff>
    </xdr:from>
    <xdr:to>
      <xdr:col>112</xdr:col>
      <xdr:colOff>38100</xdr:colOff>
      <xdr:row>61</xdr:row>
      <xdr:rowOff>122047</xdr:rowOff>
    </xdr:to>
    <xdr:sp macro="" textlink="">
      <xdr:nvSpPr>
        <xdr:cNvPr id="609" name="楕円 608"/>
        <xdr:cNvSpPr/>
      </xdr:nvSpPr>
      <xdr:spPr>
        <a:xfrm>
          <a:off x="21272500" y="104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71247</xdr:rowOff>
    </xdr:from>
    <xdr:to>
      <xdr:col>116</xdr:col>
      <xdr:colOff>63500</xdr:colOff>
      <xdr:row>61</xdr:row>
      <xdr:rowOff>94869</xdr:rowOff>
    </xdr:to>
    <xdr:cxnSp macro="">
      <xdr:nvCxnSpPr>
        <xdr:cNvPr id="610" name="直線コネクタ 609"/>
        <xdr:cNvCxnSpPr/>
      </xdr:nvCxnSpPr>
      <xdr:spPr>
        <a:xfrm>
          <a:off x="21323300" y="10529697"/>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37973</xdr:rowOff>
    </xdr:from>
    <xdr:to>
      <xdr:col>107</xdr:col>
      <xdr:colOff>101600</xdr:colOff>
      <xdr:row>61</xdr:row>
      <xdr:rowOff>139573</xdr:rowOff>
    </xdr:to>
    <xdr:sp macro="" textlink="">
      <xdr:nvSpPr>
        <xdr:cNvPr id="611" name="楕円 610"/>
        <xdr:cNvSpPr/>
      </xdr:nvSpPr>
      <xdr:spPr>
        <a:xfrm>
          <a:off x="20383500" y="104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71247</xdr:rowOff>
    </xdr:from>
    <xdr:to>
      <xdr:col>111</xdr:col>
      <xdr:colOff>177800</xdr:colOff>
      <xdr:row>61</xdr:row>
      <xdr:rowOff>88773</xdr:rowOff>
    </xdr:to>
    <xdr:cxnSp macro="">
      <xdr:nvCxnSpPr>
        <xdr:cNvPr id="612" name="直線コネクタ 611"/>
        <xdr:cNvCxnSpPr/>
      </xdr:nvCxnSpPr>
      <xdr:spPr>
        <a:xfrm flipV="1">
          <a:off x="20434300" y="10529697"/>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53213</xdr:rowOff>
    </xdr:from>
    <xdr:to>
      <xdr:col>102</xdr:col>
      <xdr:colOff>165100</xdr:colOff>
      <xdr:row>61</xdr:row>
      <xdr:rowOff>154813</xdr:rowOff>
    </xdr:to>
    <xdr:sp macro="" textlink="">
      <xdr:nvSpPr>
        <xdr:cNvPr id="613" name="楕円 612"/>
        <xdr:cNvSpPr/>
      </xdr:nvSpPr>
      <xdr:spPr>
        <a:xfrm>
          <a:off x="19494500" y="105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88773</xdr:rowOff>
    </xdr:from>
    <xdr:to>
      <xdr:col>107</xdr:col>
      <xdr:colOff>50800</xdr:colOff>
      <xdr:row>61</xdr:row>
      <xdr:rowOff>104013</xdr:rowOff>
    </xdr:to>
    <xdr:cxnSp macro="">
      <xdr:nvCxnSpPr>
        <xdr:cNvPr id="614" name="直線コネクタ 613"/>
        <xdr:cNvCxnSpPr/>
      </xdr:nvCxnSpPr>
      <xdr:spPr>
        <a:xfrm flipV="1">
          <a:off x="19545300" y="1054722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68453</xdr:rowOff>
    </xdr:from>
    <xdr:to>
      <xdr:col>98</xdr:col>
      <xdr:colOff>38100</xdr:colOff>
      <xdr:row>61</xdr:row>
      <xdr:rowOff>170053</xdr:rowOff>
    </xdr:to>
    <xdr:sp macro="" textlink="">
      <xdr:nvSpPr>
        <xdr:cNvPr id="615" name="楕円 614"/>
        <xdr:cNvSpPr/>
      </xdr:nvSpPr>
      <xdr:spPr>
        <a:xfrm>
          <a:off x="18605500" y="105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104013</xdr:rowOff>
    </xdr:from>
    <xdr:to>
      <xdr:col>102</xdr:col>
      <xdr:colOff>114300</xdr:colOff>
      <xdr:row>61</xdr:row>
      <xdr:rowOff>119253</xdr:rowOff>
    </xdr:to>
    <xdr:cxnSp macro="">
      <xdr:nvCxnSpPr>
        <xdr:cNvPr id="616" name="直線コネクタ 615"/>
        <xdr:cNvCxnSpPr/>
      </xdr:nvCxnSpPr>
      <xdr:spPr>
        <a:xfrm flipV="1">
          <a:off x="18656300" y="1056246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617" name="n_1aveValue【学校施設】&#10;一人当たり面積"/>
        <xdr:cNvSpPr txBox="1"/>
      </xdr:nvSpPr>
      <xdr:spPr>
        <a:xfrm>
          <a:off x="210757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618" name="n_2aveValue【学校施設】&#10;一人当たり面積"/>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619" name="n_3aveValue【学校施設】&#10;一人当たり面積"/>
        <xdr:cNvSpPr txBox="1"/>
      </xdr:nvSpPr>
      <xdr:spPr>
        <a:xfrm>
          <a:off x="19310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8780</xdr:rowOff>
    </xdr:from>
    <xdr:ext cx="469744" cy="259045"/>
    <xdr:sp macro="" textlink="">
      <xdr:nvSpPr>
        <xdr:cNvPr id="620" name="n_4aveValue【学校施設】&#10;一人当たり面積"/>
        <xdr:cNvSpPr txBox="1"/>
      </xdr:nvSpPr>
      <xdr:spPr>
        <a:xfrm>
          <a:off x="18421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138574</xdr:rowOff>
    </xdr:from>
    <xdr:ext cx="469744" cy="259045"/>
    <xdr:sp macro="" textlink="">
      <xdr:nvSpPr>
        <xdr:cNvPr id="621" name="n_1mainValue【学校施設】&#10;一人当たり面積"/>
        <xdr:cNvSpPr txBox="1"/>
      </xdr:nvSpPr>
      <xdr:spPr>
        <a:xfrm>
          <a:off x="21075727" y="102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156100</xdr:rowOff>
    </xdr:from>
    <xdr:ext cx="469744" cy="259045"/>
    <xdr:sp macro="" textlink="">
      <xdr:nvSpPr>
        <xdr:cNvPr id="622" name="n_2mainValue【学校施設】&#10;一人当たり面積"/>
        <xdr:cNvSpPr txBox="1"/>
      </xdr:nvSpPr>
      <xdr:spPr>
        <a:xfrm>
          <a:off x="20199427" y="102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171340</xdr:rowOff>
    </xdr:from>
    <xdr:ext cx="469744" cy="259045"/>
    <xdr:sp macro="" textlink="">
      <xdr:nvSpPr>
        <xdr:cNvPr id="623" name="n_3mainValue【学校施設】&#10;一人当たり面積"/>
        <xdr:cNvSpPr txBox="1"/>
      </xdr:nvSpPr>
      <xdr:spPr>
        <a:xfrm>
          <a:off x="19310427" y="1028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15130</xdr:rowOff>
    </xdr:from>
    <xdr:ext cx="469744" cy="259045"/>
    <xdr:sp macro="" textlink="">
      <xdr:nvSpPr>
        <xdr:cNvPr id="624" name="n_4mainValue【学校施設】&#10;一人当たり面積"/>
        <xdr:cNvSpPr txBox="1"/>
      </xdr:nvSpPr>
      <xdr:spPr>
        <a:xfrm>
          <a:off x="18421427" y="103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49" name="直線コネクタ 648"/>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52" name="【児童館】&#10;有形固定資産減価償却率最大値テキスト"/>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3" name="直線コネクタ 652"/>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113047</xdr:rowOff>
    </xdr:from>
    <xdr:ext cx="405111" cy="259045"/>
    <xdr:sp macro="" textlink="">
      <xdr:nvSpPr>
        <xdr:cNvPr id="654" name="【児童館】&#10;有形固定資産減価償却率平均値テキスト"/>
        <xdr:cNvSpPr txBox="1"/>
      </xdr:nvSpPr>
      <xdr:spPr>
        <a:xfrm>
          <a:off x="16357600" y="1417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5" name="フローチャート: 判断 654"/>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6" name="フローチャート: 判断 655"/>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7" name="フローチャート: 判断 656"/>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8" name="フローチャート: 判断 657"/>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59" name="フローチャート: 判断 658"/>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65" name="楕円 664"/>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666" name="【児童館】&#10;有形固定資産減価償却率該当値テキスト"/>
        <xdr:cNvSpPr txBox="1"/>
      </xdr:nvSpPr>
      <xdr:spPr>
        <a:xfrm>
          <a:off x="16357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52070</xdr:rowOff>
    </xdr:from>
    <xdr:to>
      <xdr:col>81</xdr:col>
      <xdr:colOff>101600</xdr:colOff>
      <xdr:row>83</xdr:row>
      <xdr:rowOff>153670</xdr:rowOff>
    </xdr:to>
    <xdr:sp macro="" textlink="">
      <xdr:nvSpPr>
        <xdr:cNvPr id="667" name="楕円 666"/>
        <xdr:cNvSpPr/>
      </xdr:nvSpPr>
      <xdr:spPr>
        <a:xfrm>
          <a:off x="15430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102870</xdr:rowOff>
    </xdr:from>
    <xdr:to>
      <xdr:col>85</xdr:col>
      <xdr:colOff>127000</xdr:colOff>
      <xdr:row>83</xdr:row>
      <xdr:rowOff>140970</xdr:rowOff>
    </xdr:to>
    <xdr:cxnSp macro="">
      <xdr:nvCxnSpPr>
        <xdr:cNvPr id="668" name="直線コネクタ 667"/>
        <xdr:cNvCxnSpPr/>
      </xdr:nvCxnSpPr>
      <xdr:spPr>
        <a:xfrm>
          <a:off x="15481300" y="14333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19686</xdr:rowOff>
    </xdr:from>
    <xdr:to>
      <xdr:col>76</xdr:col>
      <xdr:colOff>165100</xdr:colOff>
      <xdr:row>83</xdr:row>
      <xdr:rowOff>121286</xdr:rowOff>
    </xdr:to>
    <xdr:sp macro="" textlink="">
      <xdr:nvSpPr>
        <xdr:cNvPr id="669" name="楕円 668"/>
        <xdr:cNvSpPr/>
      </xdr:nvSpPr>
      <xdr:spPr>
        <a:xfrm>
          <a:off x="14541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70486</xdr:rowOff>
    </xdr:from>
    <xdr:to>
      <xdr:col>81</xdr:col>
      <xdr:colOff>50800</xdr:colOff>
      <xdr:row>83</xdr:row>
      <xdr:rowOff>102870</xdr:rowOff>
    </xdr:to>
    <xdr:cxnSp macro="">
      <xdr:nvCxnSpPr>
        <xdr:cNvPr id="670" name="直線コネクタ 669"/>
        <xdr:cNvCxnSpPr/>
      </xdr:nvCxnSpPr>
      <xdr:spPr>
        <a:xfrm>
          <a:off x="14592300" y="143008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114936</xdr:rowOff>
    </xdr:from>
    <xdr:to>
      <xdr:col>72</xdr:col>
      <xdr:colOff>38100</xdr:colOff>
      <xdr:row>83</xdr:row>
      <xdr:rowOff>45086</xdr:rowOff>
    </xdr:to>
    <xdr:sp macro="" textlink="">
      <xdr:nvSpPr>
        <xdr:cNvPr id="671" name="楕円 670"/>
        <xdr:cNvSpPr/>
      </xdr:nvSpPr>
      <xdr:spPr>
        <a:xfrm>
          <a:off x="13652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165736</xdr:rowOff>
    </xdr:from>
    <xdr:to>
      <xdr:col>76</xdr:col>
      <xdr:colOff>114300</xdr:colOff>
      <xdr:row>83</xdr:row>
      <xdr:rowOff>70486</xdr:rowOff>
    </xdr:to>
    <xdr:cxnSp macro="">
      <xdr:nvCxnSpPr>
        <xdr:cNvPr id="672" name="直線コネクタ 671"/>
        <xdr:cNvCxnSpPr/>
      </xdr:nvCxnSpPr>
      <xdr:spPr>
        <a:xfrm>
          <a:off x="13703300" y="1422463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76836</xdr:rowOff>
    </xdr:from>
    <xdr:to>
      <xdr:col>67</xdr:col>
      <xdr:colOff>101600</xdr:colOff>
      <xdr:row>83</xdr:row>
      <xdr:rowOff>6986</xdr:rowOff>
    </xdr:to>
    <xdr:sp macro="" textlink="">
      <xdr:nvSpPr>
        <xdr:cNvPr id="673" name="楕円 672"/>
        <xdr:cNvSpPr/>
      </xdr:nvSpPr>
      <xdr:spPr>
        <a:xfrm>
          <a:off x="12763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127636</xdr:rowOff>
    </xdr:from>
    <xdr:to>
      <xdr:col>71</xdr:col>
      <xdr:colOff>177800</xdr:colOff>
      <xdr:row>82</xdr:row>
      <xdr:rowOff>165736</xdr:rowOff>
    </xdr:to>
    <xdr:cxnSp macro="">
      <xdr:nvCxnSpPr>
        <xdr:cNvPr id="674" name="直線コネクタ 673"/>
        <xdr:cNvCxnSpPr/>
      </xdr:nvCxnSpPr>
      <xdr:spPr>
        <a:xfrm>
          <a:off x="12814300" y="141865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15257</xdr:rowOff>
    </xdr:from>
    <xdr:ext cx="405111" cy="259045"/>
    <xdr:sp macro="" textlink="">
      <xdr:nvSpPr>
        <xdr:cNvPr id="675" name="n_1aveValue【児童館】&#10;有形固定資産減価償却率"/>
        <xdr:cNvSpPr txBox="1"/>
      </xdr:nvSpPr>
      <xdr:spPr>
        <a:xfrm>
          <a:off x="15266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76" name="n_2aveValue【児童館】&#10;有形固定資産減価償却率"/>
        <xdr:cNvSpPr txBox="1"/>
      </xdr:nvSpPr>
      <xdr:spPr>
        <a:xfrm>
          <a:off x="14389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77" name="n_3ave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62882</xdr:rowOff>
    </xdr:from>
    <xdr:ext cx="405111" cy="259045"/>
    <xdr:sp macro="" textlink="">
      <xdr:nvSpPr>
        <xdr:cNvPr id="678" name="n_4aveValue【児童館】&#10;有形固定資産減価償却率"/>
        <xdr:cNvSpPr txBox="1"/>
      </xdr:nvSpPr>
      <xdr:spPr>
        <a:xfrm>
          <a:off x="12611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170197</xdr:rowOff>
    </xdr:from>
    <xdr:ext cx="405111" cy="259045"/>
    <xdr:sp macro="" textlink="">
      <xdr:nvSpPr>
        <xdr:cNvPr id="679" name="n_1mainValue【児童館】&#10;有形固定資産減価償却率"/>
        <xdr:cNvSpPr txBox="1"/>
      </xdr:nvSpPr>
      <xdr:spPr>
        <a:xfrm>
          <a:off x="152660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112413</xdr:rowOff>
    </xdr:from>
    <xdr:ext cx="405111" cy="259045"/>
    <xdr:sp macro="" textlink="">
      <xdr:nvSpPr>
        <xdr:cNvPr id="680" name="n_2mainValue【児童館】&#10;有形固定資産減価償却率"/>
        <xdr:cNvSpPr txBox="1"/>
      </xdr:nvSpPr>
      <xdr:spPr>
        <a:xfrm>
          <a:off x="14389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61613</xdr:rowOff>
    </xdr:from>
    <xdr:ext cx="405111" cy="259045"/>
    <xdr:sp macro="" textlink="">
      <xdr:nvSpPr>
        <xdr:cNvPr id="681" name="n_3mainValue【児童館】&#10;有形固定資産減価償却率"/>
        <xdr:cNvSpPr txBox="1"/>
      </xdr:nvSpPr>
      <xdr:spPr>
        <a:xfrm>
          <a:off x="135007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23513</xdr:rowOff>
    </xdr:from>
    <xdr:ext cx="405111" cy="259045"/>
    <xdr:sp macro="" textlink="">
      <xdr:nvSpPr>
        <xdr:cNvPr id="682" name="n_4mainValue【児童館】&#10;有形固定資産減価償却率"/>
        <xdr:cNvSpPr txBox="1"/>
      </xdr:nvSpPr>
      <xdr:spPr>
        <a:xfrm>
          <a:off x="12611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706" name="直線コネクタ 705"/>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7"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8" name="直線コネクタ 70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9"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10" name="直線コネクタ 709"/>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11" name="【児童館】&#10;一人当たり面積平均値テキスト"/>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2" name="フローチャート: 判断 711"/>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3" name="フローチャート: 判断 712"/>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14" name="フローチャート: 判断 713"/>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5" name="フローチャート: 判断 714"/>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716" name="フローチャート: 判断 715"/>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22" name="楕円 721"/>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23" name="【児童館】&#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24" name="楕円 723"/>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19050</xdr:rowOff>
    </xdr:to>
    <xdr:cxnSp macro="">
      <xdr:nvCxnSpPr>
        <xdr:cNvPr id="725" name="直線コネクタ 724"/>
        <xdr:cNvCxnSpPr/>
      </xdr:nvCxnSpPr>
      <xdr:spPr>
        <a:xfrm flipV="1">
          <a:off x="21323300" y="147599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726" name="楕円 725"/>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22861</xdr:rowOff>
    </xdr:to>
    <xdr:cxnSp macro="">
      <xdr:nvCxnSpPr>
        <xdr:cNvPr id="727" name="直線コネクタ 726"/>
        <xdr:cNvCxnSpPr/>
      </xdr:nvCxnSpPr>
      <xdr:spPr>
        <a:xfrm flipV="1">
          <a:off x="20434300" y="14763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728" name="楕円 727"/>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22861</xdr:rowOff>
    </xdr:to>
    <xdr:cxnSp macro="">
      <xdr:nvCxnSpPr>
        <xdr:cNvPr id="729" name="直線コネクタ 728"/>
        <xdr:cNvCxnSpPr/>
      </xdr:nvCxnSpPr>
      <xdr:spPr>
        <a:xfrm>
          <a:off x="19545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143511</xdr:rowOff>
    </xdr:from>
    <xdr:to>
      <xdr:col>98</xdr:col>
      <xdr:colOff>38100</xdr:colOff>
      <xdr:row>86</xdr:row>
      <xdr:rowOff>73661</xdr:rowOff>
    </xdr:to>
    <xdr:sp macro="" textlink="">
      <xdr:nvSpPr>
        <xdr:cNvPr id="730" name="楕円 729"/>
        <xdr:cNvSpPr/>
      </xdr:nvSpPr>
      <xdr:spPr>
        <a:xfrm>
          <a:off x="18605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22861</xdr:rowOff>
    </xdr:from>
    <xdr:to>
      <xdr:col>102</xdr:col>
      <xdr:colOff>114300</xdr:colOff>
      <xdr:row>86</xdr:row>
      <xdr:rowOff>22861</xdr:rowOff>
    </xdr:to>
    <xdr:cxnSp macro="">
      <xdr:nvCxnSpPr>
        <xdr:cNvPr id="731" name="直線コネクタ 730"/>
        <xdr:cNvCxnSpPr/>
      </xdr:nvCxnSpPr>
      <xdr:spPr>
        <a:xfrm>
          <a:off x="18656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2" name="n_1aveValue【児童館】&#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733" name="n_2aveValue【児童館】&#10;一人当たり面積"/>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34" name="n_3aveValue【児童館】&#10;一人当たり面積"/>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735" name="n_4aveValue【児童館】&#10;一人当たり面積"/>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36" name="n_1mainValue【児童館】&#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737" name="n_2mainValue【児童館】&#10;一人当たり面積"/>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64788</xdr:rowOff>
    </xdr:from>
    <xdr:ext cx="469744" cy="259045"/>
    <xdr:sp macro="" textlink="">
      <xdr:nvSpPr>
        <xdr:cNvPr id="738" name="n_3mainValue【児童館】&#10;一人当たり面積"/>
        <xdr:cNvSpPr txBox="1"/>
      </xdr:nvSpPr>
      <xdr:spPr>
        <a:xfrm>
          <a:off x="19310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64788</xdr:rowOff>
    </xdr:from>
    <xdr:ext cx="469744" cy="259045"/>
    <xdr:sp macro="" textlink="">
      <xdr:nvSpPr>
        <xdr:cNvPr id="739" name="n_4mainValue【児童館】&#10;一人当たり面積"/>
        <xdr:cNvSpPr txBox="1"/>
      </xdr:nvSpPr>
      <xdr:spPr>
        <a:xfrm>
          <a:off x="18421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5" name="直線コネクタ 764"/>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8" name="【公民館】&#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9" name="直線コネクタ 768"/>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770" name="【公民館】&#10;有形固定資産減価償却率平均値テキスト"/>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1" name="フローチャート: 判断 770"/>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72" name="フローチャート: 判断 771"/>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73" name="フローチャート: 判断 772"/>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74" name="フローチャート: 判断 773"/>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75" name="フローチャート: 判断 774"/>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781" name="楕円 780"/>
        <xdr:cNvSpPr/>
      </xdr:nvSpPr>
      <xdr:spPr>
        <a:xfrm>
          <a:off x="162687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74040</xdr:rowOff>
    </xdr:from>
    <xdr:ext cx="405111" cy="259045"/>
    <xdr:sp macro="" textlink="">
      <xdr:nvSpPr>
        <xdr:cNvPr id="782" name="【公民館】&#10;有形固定資産減価償却率該当値テキスト"/>
        <xdr:cNvSpPr txBox="1"/>
      </xdr:nvSpPr>
      <xdr:spPr>
        <a:xfrm>
          <a:off x="16357600"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27032</xdr:rowOff>
    </xdr:from>
    <xdr:to>
      <xdr:col>81</xdr:col>
      <xdr:colOff>101600</xdr:colOff>
      <xdr:row>106</xdr:row>
      <xdr:rowOff>128632</xdr:rowOff>
    </xdr:to>
    <xdr:sp macro="" textlink="">
      <xdr:nvSpPr>
        <xdr:cNvPr id="783" name="楕円 782"/>
        <xdr:cNvSpPr/>
      </xdr:nvSpPr>
      <xdr:spPr>
        <a:xfrm>
          <a:off x="15430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77832</xdr:rowOff>
    </xdr:from>
    <xdr:to>
      <xdr:col>85</xdr:col>
      <xdr:colOff>127000</xdr:colOff>
      <xdr:row>106</xdr:row>
      <xdr:rowOff>146413</xdr:rowOff>
    </xdr:to>
    <xdr:cxnSp macro="">
      <xdr:nvCxnSpPr>
        <xdr:cNvPr id="784" name="直線コネクタ 783"/>
        <xdr:cNvCxnSpPr/>
      </xdr:nvCxnSpPr>
      <xdr:spPr>
        <a:xfrm>
          <a:off x="15481300" y="18251532"/>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785" name="楕円 784"/>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77832</xdr:rowOff>
    </xdr:to>
    <xdr:cxnSp macro="">
      <xdr:nvCxnSpPr>
        <xdr:cNvPr id="786" name="直線コネクタ 785"/>
        <xdr:cNvCxnSpPr/>
      </xdr:nvCxnSpPr>
      <xdr:spPr>
        <a:xfrm>
          <a:off x="14592300" y="1818621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87" name="楕円 786"/>
        <xdr:cNvSpPr/>
      </xdr:nvSpPr>
      <xdr:spPr>
        <a:xfrm>
          <a:off x="13652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48442</xdr:rowOff>
    </xdr:from>
    <xdr:to>
      <xdr:col>76</xdr:col>
      <xdr:colOff>114300</xdr:colOff>
      <xdr:row>106</xdr:row>
      <xdr:rowOff>12519</xdr:rowOff>
    </xdr:to>
    <xdr:cxnSp macro="">
      <xdr:nvCxnSpPr>
        <xdr:cNvPr id="788" name="直線コネクタ 787"/>
        <xdr:cNvCxnSpPr/>
      </xdr:nvCxnSpPr>
      <xdr:spPr>
        <a:xfrm>
          <a:off x="13703300" y="18050692"/>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102144</xdr:rowOff>
    </xdr:from>
    <xdr:to>
      <xdr:col>67</xdr:col>
      <xdr:colOff>101600</xdr:colOff>
      <xdr:row>105</xdr:row>
      <xdr:rowOff>32294</xdr:rowOff>
    </xdr:to>
    <xdr:sp macro="" textlink="">
      <xdr:nvSpPr>
        <xdr:cNvPr id="789" name="楕円 788"/>
        <xdr:cNvSpPr/>
      </xdr:nvSpPr>
      <xdr:spPr>
        <a:xfrm>
          <a:off x="12763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152944</xdr:rowOff>
    </xdr:from>
    <xdr:to>
      <xdr:col>71</xdr:col>
      <xdr:colOff>177800</xdr:colOff>
      <xdr:row>105</xdr:row>
      <xdr:rowOff>48442</xdr:rowOff>
    </xdr:to>
    <xdr:cxnSp macro="">
      <xdr:nvCxnSpPr>
        <xdr:cNvPr id="790" name="直線コネクタ 789"/>
        <xdr:cNvCxnSpPr/>
      </xdr:nvCxnSpPr>
      <xdr:spPr>
        <a:xfrm>
          <a:off x="12814300" y="1798374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791" name="n_1aveValue【公民館】&#10;有形固定資産減価償却率"/>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792" name="n_2aveValue【公民館】&#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793" name="n_3aveValue【公民館】&#10;有形固定資産減価償却率"/>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794" name="n_4aveValue【公民館】&#10;有形固定資産減価償却率"/>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119759</xdr:rowOff>
    </xdr:from>
    <xdr:ext cx="405111" cy="259045"/>
    <xdr:sp macro="" textlink="">
      <xdr:nvSpPr>
        <xdr:cNvPr id="795" name="n_1mainValue【公民館】&#10;有形固定資産減価償却率"/>
        <xdr:cNvSpPr txBox="1"/>
      </xdr:nvSpPr>
      <xdr:spPr>
        <a:xfrm>
          <a:off x="152660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79846</xdr:rowOff>
    </xdr:from>
    <xdr:ext cx="405111" cy="259045"/>
    <xdr:sp macro="" textlink="">
      <xdr:nvSpPr>
        <xdr:cNvPr id="796" name="n_2mainValue【公民館】&#10;有形固定資産減価償却率"/>
        <xdr:cNvSpPr txBox="1"/>
      </xdr:nvSpPr>
      <xdr:spPr>
        <a:xfrm>
          <a:off x="14389744" y="17910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97" name="n_3mainValue【公民館】&#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48821</xdr:rowOff>
    </xdr:from>
    <xdr:ext cx="405111" cy="259045"/>
    <xdr:sp macro="" textlink="">
      <xdr:nvSpPr>
        <xdr:cNvPr id="798" name="n_4mainValue【公民館】&#10;有形固定資産減価償却率"/>
        <xdr:cNvSpPr txBox="1"/>
      </xdr:nvSpPr>
      <xdr:spPr>
        <a:xfrm>
          <a:off x="12611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24" name="直線コネクタ 823"/>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5"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6" name="直線コネクタ 825"/>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27" name="【公民館】&#10;一人当たり面積最大値テキスト"/>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28" name="直線コネクタ 827"/>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macro="" textlink="">
      <xdr:nvSpPr>
        <xdr:cNvPr id="829" name="【公民館】&#10;一人当たり面積平均値テキスト"/>
        <xdr:cNvSpPr txBox="1"/>
      </xdr:nvSpPr>
      <xdr:spPr>
        <a:xfrm>
          <a:off x="22199600" y="1834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30" name="フローチャート: 判断 829"/>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31" name="フローチャート: 判断 830"/>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32" name="フローチャート: 判断 831"/>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3" name="フローチャート: 判断 832"/>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34" name="フローチャート: 判断 833"/>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840" name="楕円 839"/>
        <xdr:cNvSpPr/>
      </xdr:nvSpPr>
      <xdr:spPr>
        <a:xfrm>
          <a:off x="22110700" y="180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119578</xdr:rowOff>
    </xdr:from>
    <xdr:ext cx="469744" cy="259045"/>
    <xdr:sp macro="" textlink="">
      <xdr:nvSpPr>
        <xdr:cNvPr id="841" name="【公民館】&#10;一人当たり面積該当値テキスト"/>
        <xdr:cNvSpPr txBox="1"/>
      </xdr:nvSpPr>
      <xdr:spPr>
        <a:xfrm>
          <a:off x="22199600" y="1795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110852</xdr:rowOff>
    </xdr:from>
    <xdr:to>
      <xdr:col>112</xdr:col>
      <xdr:colOff>38100</xdr:colOff>
      <xdr:row>106</xdr:row>
      <xdr:rowOff>41002</xdr:rowOff>
    </xdr:to>
    <xdr:sp macro="" textlink="">
      <xdr:nvSpPr>
        <xdr:cNvPr id="842" name="楕円 841"/>
        <xdr:cNvSpPr/>
      </xdr:nvSpPr>
      <xdr:spPr>
        <a:xfrm>
          <a:off x="21272500" y="181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147501</xdr:rowOff>
    </xdr:from>
    <xdr:to>
      <xdr:col>116</xdr:col>
      <xdr:colOff>63500</xdr:colOff>
      <xdr:row>105</xdr:row>
      <xdr:rowOff>161652</xdr:rowOff>
    </xdr:to>
    <xdr:cxnSp macro="">
      <xdr:nvCxnSpPr>
        <xdr:cNvPr id="843" name="直線コネクタ 842"/>
        <xdr:cNvCxnSpPr/>
      </xdr:nvCxnSpPr>
      <xdr:spPr>
        <a:xfrm flipV="1">
          <a:off x="21323300" y="18149751"/>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44" name="楕円 843"/>
        <xdr:cNvSpPr/>
      </xdr:nvSpPr>
      <xdr:spPr>
        <a:xfrm>
          <a:off x="2038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161652</xdr:rowOff>
    </xdr:from>
    <xdr:to>
      <xdr:col>111</xdr:col>
      <xdr:colOff>177800</xdr:colOff>
      <xdr:row>106</xdr:row>
      <xdr:rowOff>1088</xdr:rowOff>
    </xdr:to>
    <xdr:cxnSp macro="">
      <xdr:nvCxnSpPr>
        <xdr:cNvPr id="845" name="直線コネクタ 844"/>
        <xdr:cNvCxnSpPr/>
      </xdr:nvCxnSpPr>
      <xdr:spPr>
        <a:xfrm flipV="1">
          <a:off x="20434300" y="18163902"/>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846" name="楕円 845"/>
        <xdr:cNvSpPr/>
      </xdr:nvSpPr>
      <xdr:spPr>
        <a:xfrm>
          <a:off x="19494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xdr:rowOff>
    </xdr:from>
    <xdr:to>
      <xdr:col>107</xdr:col>
      <xdr:colOff>50800</xdr:colOff>
      <xdr:row>106</xdr:row>
      <xdr:rowOff>10886</xdr:rowOff>
    </xdr:to>
    <xdr:cxnSp macro="">
      <xdr:nvCxnSpPr>
        <xdr:cNvPr id="847" name="直線コネクタ 846"/>
        <xdr:cNvCxnSpPr/>
      </xdr:nvCxnSpPr>
      <xdr:spPr>
        <a:xfrm flipV="1">
          <a:off x="19545300" y="181747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141332</xdr:rowOff>
    </xdr:from>
    <xdr:to>
      <xdr:col>98</xdr:col>
      <xdr:colOff>38100</xdr:colOff>
      <xdr:row>106</xdr:row>
      <xdr:rowOff>71482</xdr:rowOff>
    </xdr:to>
    <xdr:sp macro="" textlink="">
      <xdr:nvSpPr>
        <xdr:cNvPr id="848" name="楕円 847"/>
        <xdr:cNvSpPr/>
      </xdr:nvSpPr>
      <xdr:spPr>
        <a:xfrm>
          <a:off x="18605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10886</xdr:rowOff>
    </xdr:from>
    <xdr:to>
      <xdr:col>102</xdr:col>
      <xdr:colOff>114300</xdr:colOff>
      <xdr:row>106</xdr:row>
      <xdr:rowOff>20682</xdr:rowOff>
    </xdr:to>
    <xdr:cxnSp macro="">
      <xdr:nvCxnSpPr>
        <xdr:cNvPr id="849" name="直線コネクタ 848"/>
        <xdr:cNvCxnSpPr/>
      </xdr:nvCxnSpPr>
      <xdr:spPr>
        <a:xfrm flipV="1">
          <a:off x="18656300" y="181845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102343</xdr:rowOff>
    </xdr:from>
    <xdr:ext cx="469744" cy="259045"/>
    <xdr:sp macro="" textlink="">
      <xdr:nvSpPr>
        <xdr:cNvPr id="850" name="n_1aveValue【公民館】&#10;一人当たり面積"/>
        <xdr:cNvSpPr txBox="1"/>
      </xdr:nvSpPr>
      <xdr:spPr>
        <a:xfrm>
          <a:off x="210757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851" name="n_2aveValue【公民館】&#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852" name="n_3aveValue【公民館】&#10;一人当たり面積"/>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97989</xdr:rowOff>
    </xdr:from>
    <xdr:ext cx="469744" cy="259045"/>
    <xdr:sp macro="" textlink="">
      <xdr:nvSpPr>
        <xdr:cNvPr id="853" name="n_4aveValue【公民館】&#10;一人当たり面積"/>
        <xdr:cNvSpPr txBox="1"/>
      </xdr:nvSpPr>
      <xdr:spPr>
        <a:xfrm>
          <a:off x="18421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57529</xdr:rowOff>
    </xdr:from>
    <xdr:ext cx="469744" cy="259045"/>
    <xdr:sp macro="" textlink="">
      <xdr:nvSpPr>
        <xdr:cNvPr id="854" name="n_1mainValue【公民館】&#10;一人当たり面積"/>
        <xdr:cNvSpPr txBox="1"/>
      </xdr:nvSpPr>
      <xdr:spPr>
        <a:xfrm>
          <a:off x="210757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55" name="n_2mainValue【公民館】&#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78213</xdr:rowOff>
    </xdr:from>
    <xdr:ext cx="469744" cy="259045"/>
    <xdr:sp macro="" textlink="">
      <xdr:nvSpPr>
        <xdr:cNvPr id="856" name="n_3mainValue【公民館】&#10;一人当たり面積"/>
        <xdr:cNvSpPr txBox="1"/>
      </xdr:nvSpPr>
      <xdr:spPr>
        <a:xfrm>
          <a:off x="19310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88009</xdr:rowOff>
    </xdr:from>
    <xdr:ext cx="469744" cy="259045"/>
    <xdr:sp macro="" textlink="">
      <xdr:nvSpPr>
        <xdr:cNvPr id="857" name="n_4mainValue【公民館】&#10;一人当たり面積"/>
        <xdr:cNvSpPr txBox="1"/>
      </xdr:nvSpPr>
      <xdr:spPr>
        <a:xfrm>
          <a:off x="18421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ほとんどの施設において、「有形固定資産減価償却率」及び「一人当たり面積」が類似団体内平均値とほぼ同水準か下回っている。個別修繕計画に基づき、修繕費の平準化を図りながら、施設の長寿命化に取り組みた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一方、</a:t>
          </a:r>
          <a:r>
            <a:rPr kumimoji="1" lang="ja-JP" altLang="en-US" sz="1100">
              <a:solidFill>
                <a:sysClr val="windowText" lastClr="000000"/>
              </a:solidFill>
              <a:effectLst/>
              <a:latin typeface="+mn-lt"/>
              <a:ea typeface="+mn-ea"/>
              <a:cs typeface="+mn-cs"/>
            </a:rPr>
            <a:t>認定こども園・幼稚園・</a:t>
          </a:r>
          <a:r>
            <a:rPr kumimoji="1" lang="ja-JP" altLang="ja-JP" sz="1100">
              <a:solidFill>
                <a:sysClr val="windowText" lastClr="000000"/>
              </a:solidFill>
              <a:effectLst/>
              <a:latin typeface="+mn-lt"/>
              <a:ea typeface="+mn-ea"/>
              <a:cs typeface="+mn-cs"/>
            </a:rPr>
            <a:t>保育所</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公民館の「一人当たり面積」が</a:t>
          </a:r>
          <a:r>
            <a:rPr kumimoji="1" lang="ja-JP" altLang="en-US" sz="1100">
              <a:solidFill>
                <a:sysClr val="windowText" lastClr="000000"/>
              </a:solidFill>
              <a:effectLst/>
              <a:latin typeface="+mn-lt"/>
              <a:ea typeface="+mn-ea"/>
              <a:cs typeface="+mn-cs"/>
            </a:rPr>
            <a:t>類似団体平均値を</a:t>
          </a:r>
          <a:r>
            <a:rPr kumimoji="1" lang="ja-JP" altLang="ja-JP" sz="1100">
              <a:solidFill>
                <a:sysClr val="windowText" lastClr="000000"/>
              </a:solidFill>
              <a:effectLst/>
              <a:latin typeface="+mn-lt"/>
              <a:ea typeface="+mn-ea"/>
              <a:cs typeface="+mn-cs"/>
            </a:rPr>
            <a:t>上回っている状況であり、</a:t>
          </a:r>
          <a:r>
            <a:rPr kumimoji="1" lang="ja-JP" altLang="en-US" sz="1100">
              <a:solidFill>
                <a:sysClr val="windowText" lastClr="000000"/>
              </a:solidFill>
              <a:effectLst/>
              <a:latin typeface="+mn-lt"/>
              <a:ea typeface="+mn-ea"/>
              <a:cs typeface="+mn-cs"/>
            </a:rPr>
            <a:t>毎年</a:t>
          </a:r>
          <a:r>
            <a:rPr kumimoji="1" lang="ja-JP" altLang="ja-JP" sz="1100">
              <a:solidFill>
                <a:sysClr val="windowText" lastClr="000000"/>
              </a:solidFill>
              <a:effectLst/>
              <a:latin typeface="+mn-lt"/>
              <a:ea typeface="+mn-ea"/>
              <a:cs typeface="+mn-cs"/>
            </a:rPr>
            <a:t>人口が減少する中で、維持管理に係る経費の増加が懸念されることから、人口規模に適した公共施設のあり方を検討していく必要がある。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11,380
226.30
10,519,052
10,112,189
352,354
5,109,990
9,688,663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67508</xdr:rowOff>
    </xdr:from>
    <xdr:ext cx="405111" cy="259045"/>
    <xdr:sp macro="" textlink="">
      <xdr:nvSpPr>
        <xdr:cNvPr id="63" name="【図書館】&#10;有形固定資産減価償却率平均値テキスト"/>
        <xdr:cNvSpPr txBox="1"/>
      </xdr:nvSpPr>
      <xdr:spPr>
        <a:xfrm>
          <a:off x="46736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9072</xdr:rowOff>
    </xdr:from>
    <xdr:to>
      <xdr:col>24</xdr:col>
      <xdr:colOff>114300</xdr:colOff>
      <xdr:row>34</xdr:row>
      <xdr:rowOff>110672</xdr:rowOff>
    </xdr:to>
    <xdr:sp macro="" textlink="">
      <xdr:nvSpPr>
        <xdr:cNvPr id="74" name="楕円 73"/>
        <xdr:cNvSpPr/>
      </xdr:nvSpPr>
      <xdr:spPr>
        <a:xfrm>
          <a:off x="45847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31949</xdr:rowOff>
    </xdr:from>
    <xdr:ext cx="405111" cy="259045"/>
    <xdr:sp macro="" textlink="">
      <xdr:nvSpPr>
        <xdr:cNvPr id="75" name="【図書館】&#10;有形固定資産減価償却率該当値テキスト"/>
        <xdr:cNvSpPr txBox="1"/>
      </xdr:nvSpPr>
      <xdr:spPr>
        <a:xfrm>
          <a:off x="4673600" y="568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147864</xdr:rowOff>
    </xdr:from>
    <xdr:to>
      <xdr:col>20</xdr:col>
      <xdr:colOff>38100</xdr:colOff>
      <xdr:row>34</xdr:row>
      <xdr:rowOff>78014</xdr:rowOff>
    </xdr:to>
    <xdr:sp macro="" textlink="">
      <xdr:nvSpPr>
        <xdr:cNvPr id="76" name="楕円 75"/>
        <xdr:cNvSpPr/>
      </xdr:nvSpPr>
      <xdr:spPr>
        <a:xfrm>
          <a:off x="3746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27214</xdr:rowOff>
    </xdr:from>
    <xdr:to>
      <xdr:col>24</xdr:col>
      <xdr:colOff>63500</xdr:colOff>
      <xdr:row>34</xdr:row>
      <xdr:rowOff>59872</xdr:rowOff>
    </xdr:to>
    <xdr:cxnSp macro="">
      <xdr:nvCxnSpPr>
        <xdr:cNvPr id="77" name="直線コネクタ 76"/>
        <xdr:cNvCxnSpPr/>
      </xdr:nvCxnSpPr>
      <xdr:spPr>
        <a:xfrm>
          <a:off x="3797300" y="58565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115207</xdr:rowOff>
    </xdr:from>
    <xdr:to>
      <xdr:col>15</xdr:col>
      <xdr:colOff>101600</xdr:colOff>
      <xdr:row>34</xdr:row>
      <xdr:rowOff>45357</xdr:rowOff>
    </xdr:to>
    <xdr:sp macro="" textlink="">
      <xdr:nvSpPr>
        <xdr:cNvPr id="78" name="楕円 77"/>
        <xdr:cNvSpPr/>
      </xdr:nvSpPr>
      <xdr:spPr>
        <a:xfrm>
          <a:off x="2857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166007</xdr:rowOff>
    </xdr:from>
    <xdr:to>
      <xdr:col>19</xdr:col>
      <xdr:colOff>177800</xdr:colOff>
      <xdr:row>34</xdr:row>
      <xdr:rowOff>27214</xdr:rowOff>
    </xdr:to>
    <xdr:cxnSp macro="">
      <xdr:nvCxnSpPr>
        <xdr:cNvPr id="79" name="直線コネクタ 78"/>
        <xdr:cNvCxnSpPr/>
      </xdr:nvCxnSpPr>
      <xdr:spPr>
        <a:xfrm>
          <a:off x="2908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49893</xdr:rowOff>
    </xdr:from>
    <xdr:to>
      <xdr:col>10</xdr:col>
      <xdr:colOff>165100</xdr:colOff>
      <xdr:row>33</xdr:row>
      <xdr:rowOff>151493</xdr:rowOff>
    </xdr:to>
    <xdr:sp macro="" textlink="">
      <xdr:nvSpPr>
        <xdr:cNvPr id="80" name="楕円 79"/>
        <xdr:cNvSpPr/>
      </xdr:nvSpPr>
      <xdr:spPr>
        <a:xfrm>
          <a:off x="1968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100693</xdr:rowOff>
    </xdr:from>
    <xdr:to>
      <xdr:col>15</xdr:col>
      <xdr:colOff>50800</xdr:colOff>
      <xdr:row>33</xdr:row>
      <xdr:rowOff>166007</xdr:rowOff>
    </xdr:to>
    <xdr:cxnSp macro="">
      <xdr:nvCxnSpPr>
        <xdr:cNvPr id="81" name="直線コネクタ 80"/>
        <xdr:cNvCxnSpPr/>
      </xdr:nvCxnSpPr>
      <xdr:spPr>
        <a:xfrm>
          <a:off x="2019300" y="5758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17236</xdr:rowOff>
    </xdr:from>
    <xdr:to>
      <xdr:col>6</xdr:col>
      <xdr:colOff>38100</xdr:colOff>
      <xdr:row>33</xdr:row>
      <xdr:rowOff>118836</xdr:rowOff>
    </xdr:to>
    <xdr:sp macro="" textlink="">
      <xdr:nvSpPr>
        <xdr:cNvPr id="82" name="楕円 81"/>
        <xdr:cNvSpPr/>
      </xdr:nvSpPr>
      <xdr:spPr>
        <a:xfrm>
          <a:off x="1079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68036</xdr:rowOff>
    </xdr:from>
    <xdr:to>
      <xdr:col>10</xdr:col>
      <xdr:colOff>114300</xdr:colOff>
      <xdr:row>33</xdr:row>
      <xdr:rowOff>100693</xdr:rowOff>
    </xdr:to>
    <xdr:cxnSp macro="">
      <xdr:nvCxnSpPr>
        <xdr:cNvPr id="83" name="直線コネクタ 82"/>
        <xdr:cNvCxnSpPr/>
      </xdr:nvCxnSpPr>
      <xdr:spPr>
        <a:xfrm>
          <a:off x="1130300" y="572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macro="" textlink="">
      <xdr:nvSpPr>
        <xdr:cNvPr id="84" name="n_1aveValue【図書館】&#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47914</xdr:rowOff>
    </xdr:from>
    <xdr:ext cx="405111" cy="259045"/>
    <xdr:sp macro="" textlink="">
      <xdr:nvSpPr>
        <xdr:cNvPr id="85" name="n_2aveValue【図書館】&#10;有形固定資産減価償却率"/>
        <xdr:cNvSpPr txBox="1"/>
      </xdr:nvSpPr>
      <xdr:spPr>
        <a:xfrm>
          <a:off x="2705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macro="" textlink="">
      <xdr:nvSpPr>
        <xdr:cNvPr id="86" name="n_3aveValue【図書館】&#10;有形固定資産減価償却率"/>
        <xdr:cNvSpPr txBox="1"/>
      </xdr:nvSpPr>
      <xdr:spPr>
        <a:xfrm>
          <a:off x="1816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103431</xdr:rowOff>
    </xdr:from>
    <xdr:ext cx="405111" cy="259045"/>
    <xdr:sp macro="" textlink="">
      <xdr:nvSpPr>
        <xdr:cNvPr id="87" name="n_4aveValue【図書館】&#10;有形固定資産減価償却率"/>
        <xdr:cNvSpPr txBox="1"/>
      </xdr:nvSpPr>
      <xdr:spPr>
        <a:xfrm>
          <a:off x="927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94541</xdr:rowOff>
    </xdr:from>
    <xdr:ext cx="405111" cy="259045"/>
    <xdr:sp macro="" textlink="">
      <xdr:nvSpPr>
        <xdr:cNvPr id="88" name="n_1mainValue【図書館】&#10;有形固定資産減価償却率"/>
        <xdr:cNvSpPr txBox="1"/>
      </xdr:nvSpPr>
      <xdr:spPr>
        <a:xfrm>
          <a:off x="35820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61884</xdr:rowOff>
    </xdr:from>
    <xdr:ext cx="405111" cy="259045"/>
    <xdr:sp macro="" textlink="">
      <xdr:nvSpPr>
        <xdr:cNvPr id="89" name="n_2mainValue【図書館】&#10;有形固定資産減価償却率"/>
        <xdr:cNvSpPr txBox="1"/>
      </xdr:nvSpPr>
      <xdr:spPr>
        <a:xfrm>
          <a:off x="2705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168020</xdr:rowOff>
    </xdr:from>
    <xdr:ext cx="340478" cy="259045"/>
    <xdr:sp macro="" textlink="">
      <xdr:nvSpPr>
        <xdr:cNvPr id="90" name="n_3mainValue【図書館】&#10;有形固定資産減価償却率"/>
        <xdr:cNvSpPr txBox="1"/>
      </xdr:nvSpPr>
      <xdr:spPr>
        <a:xfrm>
          <a:off x="1849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135363</xdr:rowOff>
    </xdr:from>
    <xdr:ext cx="340478" cy="259045"/>
    <xdr:sp macro="" textlink="">
      <xdr:nvSpPr>
        <xdr:cNvPr id="91" name="n_4mainValue【図書館】&#10;有形固定資産減価償却率"/>
        <xdr:cNvSpPr txBox="1"/>
      </xdr:nvSpPr>
      <xdr:spPr>
        <a:xfrm>
          <a:off x="960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8" name="【図書館】&#10;一人当たり面積平均値テキスト"/>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29" name="楕円 128"/>
        <xdr:cNvSpPr/>
      </xdr:nvSpPr>
      <xdr:spPr>
        <a:xfrm>
          <a:off x="10426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43705</xdr:rowOff>
    </xdr:from>
    <xdr:ext cx="469744" cy="259045"/>
    <xdr:sp macro="" textlink="">
      <xdr:nvSpPr>
        <xdr:cNvPr id="130" name="【図書館】&#10;一人当たり面積該当値テキスト"/>
        <xdr:cNvSpPr txBox="1"/>
      </xdr:nvSpPr>
      <xdr:spPr>
        <a:xfrm>
          <a:off x="10515600"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39116</xdr:rowOff>
    </xdr:from>
    <xdr:to>
      <xdr:col>50</xdr:col>
      <xdr:colOff>165100</xdr:colOff>
      <xdr:row>38</xdr:row>
      <xdr:rowOff>140716</xdr:rowOff>
    </xdr:to>
    <xdr:sp macro="" textlink="">
      <xdr:nvSpPr>
        <xdr:cNvPr id="131" name="楕円 130"/>
        <xdr:cNvSpPr/>
      </xdr:nvSpPr>
      <xdr:spPr>
        <a:xfrm>
          <a:off x="9588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71628</xdr:rowOff>
    </xdr:from>
    <xdr:to>
      <xdr:col>55</xdr:col>
      <xdr:colOff>0</xdr:colOff>
      <xdr:row>38</xdr:row>
      <xdr:rowOff>89916</xdr:rowOff>
    </xdr:to>
    <xdr:cxnSp macro="">
      <xdr:nvCxnSpPr>
        <xdr:cNvPr id="132" name="直線コネクタ 131"/>
        <xdr:cNvCxnSpPr/>
      </xdr:nvCxnSpPr>
      <xdr:spPr>
        <a:xfrm flipV="1">
          <a:off x="9639300" y="65867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48260</xdr:rowOff>
    </xdr:from>
    <xdr:to>
      <xdr:col>46</xdr:col>
      <xdr:colOff>38100</xdr:colOff>
      <xdr:row>38</xdr:row>
      <xdr:rowOff>149860</xdr:rowOff>
    </xdr:to>
    <xdr:sp macro="" textlink="">
      <xdr:nvSpPr>
        <xdr:cNvPr id="133" name="楕円 132"/>
        <xdr:cNvSpPr/>
      </xdr:nvSpPr>
      <xdr:spPr>
        <a:xfrm>
          <a:off x="869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89916</xdr:rowOff>
    </xdr:from>
    <xdr:to>
      <xdr:col>50</xdr:col>
      <xdr:colOff>114300</xdr:colOff>
      <xdr:row>38</xdr:row>
      <xdr:rowOff>99060</xdr:rowOff>
    </xdr:to>
    <xdr:cxnSp macro="">
      <xdr:nvCxnSpPr>
        <xdr:cNvPr id="134" name="直線コネクタ 133"/>
        <xdr:cNvCxnSpPr/>
      </xdr:nvCxnSpPr>
      <xdr:spPr>
        <a:xfrm flipV="1">
          <a:off x="8750300" y="6605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57404</xdr:rowOff>
    </xdr:from>
    <xdr:to>
      <xdr:col>41</xdr:col>
      <xdr:colOff>101600</xdr:colOff>
      <xdr:row>38</xdr:row>
      <xdr:rowOff>159004</xdr:rowOff>
    </xdr:to>
    <xdr:sp macro="" textlink="">
      <xdr:nvSpPr>
        <xdr:cNvPr id="135" name="楕円 134"/>
        <xdr:cNvSpPr/>
      </xdr:nvSpPr>
      <xdr:spPr>
        <a:xfrm>
          <a:off x="7810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99060</xdr:rowOff>
    </xdr:from>
    <xdr:to>
      <xdr:col>45</xdr:col>
      <xdr:colOff>177800</xdr:colOff>
      <xdr:row>38</xdr:row>
      <xdr:rowOff>108204</xdr:rowOff>
    </xdr:to>
    <xdr:cxnSp macro="">
      <xdr:nvCxnSpPr>
        <xdr:cNvPr id="136" name="直線コネクタ 135"/>
        <xdr:cNvCxnSpPr/>
      </xdr:nvCxnSpPr>
      <xdr:spPr>
        <a:xfrm flipV="1">
          <a:off x="7861300" y="6614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66548</xdr:rowOff>
    </xdr:from>
    <xdr:to>
      <xdr:col>36</xdr:col>
      <xdr:colOff>165100</xdr:colOff>
      <xdr:row>38</xdr:row>
      <xdr:rowOff>168148</xdr:rowOff>
    </xdr:to>
    <xdr:sp macro="" textlink="">
      <xdr:nvSpPr>
        <xdr:cNvPr id="137" name="楕円 136"/>
        <xdr:cNvSpPr/>
      </xdr:nvSpPr>
      <xdr:spPr>
        <a:xfrm>
          <a:off x="6921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108204</xdr:rowOff>
    </xdr:from>
    <xdr:to>
      <xdr:col>41</xdr:col>
      <xdr:colOff>50800</xdr:colOff>
      <xdr:row>38</xdr:row>
      <xdr:rowOff>117348</xdr:rowOff>
    </xdr:to>
    <xdr:cxnSp macro="">
      <xdr:nvCxnSpPr>
        <xdr:cNvPr id="138" name="直線コネクタ 137"/>
        <xdr:cNvCxnSpPr/>
      </xdr:nvCxnSpPr>
      <xdr:spPr>
        <a:xfrm flipV="1">
          <a:off x="6972300" y="6623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1541</xdr:rowOff>
    </xdr:from>
    <xdr:ext cx="469744" cy="259045"/>
    <xdr:sp macro="" textlink="">
      <xdr:nvSpPr>
        <xdr:cNvPr id="140" name="n_2aveValue【図書館】&#10;一人当たり面積"/>
        <xdr:cNvSpPr txBox="1"/>
      </xdr:nvSpPr>
      <xdr:spPr>
        <a:xfrm>
          <a:off x="8515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163847</xdr:rowOff>
    </xdr:from>
    <xdr:ext cx="469744" cy="259045"/>
    <xdr:sp macro="" textlink="">
      <xdr:nvSpPr>
        <xdr:cNvPr id="142" name="n_4aveValue【図書館】&#10;一人当たり面積"/>
        <xdr:cNvSpPr txBox="1"/>
      </xdr:nvSpPr>
      <xdr:spPr>
        <a:xfrm>
          <a:off x="6737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131843</xdr:rowOff>
    </xdr:from>
    <xdr:ext cx="469744" cy="259045"/>
    <xdr:sp macro="" textlink="">
      <xdr:nvSpPr>
        <xdr:cNvPr id="143" name="n_1mainValue【図書館】&#10;一人当たり面積"/>
        <xdr:cNvSpPr txBox="1"/>
      </xdr:nvSpPr>
      <xdr:spPr>
        <a:xfrm>
          <a:off x="9391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166387</xdr:rowOff>
    </xdr:from>
    <xdr:ext cx="469744" cy="259045"/>
    <xdr:sp macro="" textlink="">
      <xdr:nvSpPr>
        <xdr:cNvPr id="144" name="n_2mainValue【図書館】&#10;一人当たり面積"/>
        <xdr:cNvSpPr txBox="1"/>
      </xdr:nvSpPr>
      <xdr:spPr>
        <a:xfrm>
          <a:off x="8515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4081</xdr:rowOff>
    </xdr:from>
    <xdr:ext cx="469744" cy="259045"/>
    <xdr:sp macro="" textlink="">
      <xdr:nvSpPr>
        <xdr:cNvPr id="145" name="n_3mainValue【図書館】&#10;一人当たり面積"/>
        <xdr:cNvSpPr txBox="1"/>
      </xdr:nvSpPr>
      <xdr:spPr>
        <a:xfrm>
          <a:off x="7626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13225</xdr:rowOff>
    </xdr:from>
    <xdr:ext cx="469744" cy="259045"/>
    <xdr:sp macro="" textlink="">
      <xdr:nvSpPr>
        <xdr:cNvPr id="146" name="n_4mainValue【図書館】&#10;一人当たり面積"/>
        <xdr:cNvSpPr txBox="1"/>
      </xdr:nvSpPr>
      <xdr:spPr>
        <a:xfrm>
          <a:off x="6737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6" name="【体育館・プール】&#10;有形固定資産減価償却率平均値テキスト"/>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84455</xdr:rowOff>
    </xdr:from>
    <xdr:to>
      <xdr:col>24</xdr:col>
      <xdr:colOff>114300</xdr:colOff>
      <xdr:row>59</xdr:row>
      <xdr:rowOff>14605</xdr:rowOff>
    </xdr:to>
    <xdr:sp macro="" textlink="">
      <xdr:nvSpPr>
        <xdr:cNvPr id="187" name="楕円 186"/>
        <xdr:cNvSpPr/>
      </xdr:nvSpPr>
      <xdr:spPr>
        <a:xfrm>
          <a:off x="4584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107332</xdr:rowOff>
    </xdr:from>
    <xdr:ext cx="405111" cy="259045"/>
    <xdr:sp macro="" textlink="">
      <xdr:nvSpPr>
        <xdr:cNvPr id="188" name="【体育館・プール】&#10;有形固定資産減価償却率該当値テキスト"/>
        <xdr:cNvSpPr txBox="1"/>
      </xdr:nvSpPr>
      <xdr:spPr>
        <a:xfrm>
          <a:off x="4673600"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38735</xdr:rowOff>
    </xdr:from>
    <xdr:to>
      <xdr:col>20</xdr:col>
      <xdr:colOff>38100</xdr:colOff>
      <xdr:row>58</xdr:row>
      <xdr:rowOff>140335</xdr:rowOff>
    </xdr:to>
    <xdr:sp macro="" textlink="">
      <xdr:nvSpPr>
        <xdr:cNvPr id="189" name="楕円 188"/>
        <xdr:cNvSpPr/>
      </xdr:nvSpPr>
      <xdr:spPr>
        <a:xfrm>
          <a:off x="3746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89535</xdr:rowOff>
    </xdr:from>
    <xdr:to>
      <xdr:col>24</xdr:col>
      <xdr:colOff>63500</xdr:colOff>
      <xdr:row>58</xdr:row>
      <xdr:rowOff>135255</xdr:rowOff>
    </xdr:to>
    <xdr:cxnSp macro="">
      <xdr:nvCxnSpPr>
        <xdr:cNvPr id="190" name="直線コネクタ 189"/>
        <xdr:cNvCxnSpPr/>
      </xdr:nvCxnSpPr>
      <xdr:spPr>
        <a:xfrm>
          <a:off x="3797300" y="100336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91" name="楕円 190"/>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89535</xdr:rowOff>
    </xdr:to>
    <xdr:cxnSp macro="">
      <xdr:nvCxnSpPr>
        <xdr:cNvPr id="192" name="直線コネクタ 191"/>
        <xdr:cNvCxnSpPr/>
      </xdr:nvCxnSpPr>
      <xdr:spPr>
        <a:xfrm>
          <a:off x="2908300" y="99898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93" name="楕円 192"/>
        <xdr:cNvSpPr/>
      </xdr:nvSpPr>
      <xdr:spPr>
        <a:xfrm>
          <a:off x="196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83820</xdr:rowOff>
    </xdr:to>
    <xdr:cxnSp macro="">
      <xdr:nvCxnSpPr>
        <xdr:cNvPr id="194" name="直線コネクタ 193"/>
        <xdr:cNvCxnSpPr/>
      </xdr:nvCxnSpPr>
      <xdr:spPr>
        <a:xfrm flipV="1">
          <a:off x="2019300" y="9989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33020</xdr:rowOff>
    </xdr:from>
    <xdr:to>
      <xdr:col>6</xdr:col>
      <xdr:colOff>38100</xdr:colOff>
      <xdr:row>58</xdr:row>
      <xdr:rowOff>134620</xdr:rowOff>
    </xdr:to>
    <xdr:sp macro="" textlink="">
      <xdr:nvSpPr>
        <xdr:cNvPr id="195" name="楕円 194"/>
        <xdr:cNvSpPr/>
      </xdr:nvSpPr>
      <xdr:spPr>
        <a:xfrm>
          <a:off x="1079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83820</xdr:rowOff>
    </xdr:from>
    <xdr:to>
      <xdr:col>10</xdr:col>
      <xdr:colOff>114300</xdr:colOff>
      <xdr:row>58</xdr:row>
      <xdr:rowOff>83820</xdr:rowOff>
    </xdr:to>
    <xdr:cxnSp macro="">
      <xdr:nvCxnSpPr>
        <xdr:cNvPr id="196" name="直線コネクタ 195"/>
        <xdr:cNvCxnSpPr/>
      </xdr:nvCxnSpPr>
      <xdr:spPr>
        <a:xfrm>
          <a:off x="1130300" y="10027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197" name="n_1aveValue【体育館・プー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9" name="n_3ave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0" name="n_4aveValue【体育館・プール】&#10;有形固定資産減価償却率"/>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156862</xdr:rowOff>
    </xdr:from>
    <xdr:ext cx="405111" cy="259045"/>
    <xdr:sp macro="" textlink="">
      <xdr:nvSpPr>
        <xdr:cNvPr id="201" name="n_1mainValue【体育館・プール】&#10;有形固定資産減価償却率"/>
        <xdr:cNvSpPr txBox="1"/>
      </xdr:nvSpPr>
      <xdr:spPr>
        <a:xfrm>
          <a:off x="35820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202" name="n_2mainValue【体育館・プー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203" name="n_3mainValue【体育館・プール】&#10;有形固定資産減価償却率"/>
        <xdr:cNvSpPr txBox="1"/>
      </xdr:nvSpPr>
      <xdr:spPr>
        <a:xfrm>
          <a:off x="1816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151147</xdr:rowOff>
    </xdr:from>
    <xdr:ext cx="405111" cy="259045"/>
    <xdr:sp macro="" textlink="">
      <xdr:nvSpPr>
        <xdr:cNvPr id="204" name="n_4mainValue【体育館・プール】&#10;有形固定資産減価償却率"/>
        <xdr:cNvSpPr txBox="1"/>
      </xdr:nvSpPr>
      <xdr:spPr>
        <a:xfrm>
          <a:off x="927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231" name="【体育館・プール】&#10;一人当たり面積平均値テキスト"/>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53899</xdr:rowOff>
    </xdr:from>
    <xdr:to>
      <xdr:col>55</xdr:col>
      <xdr:colOff>50800</xdr:colOff>
      <xdr:row>55</xdr:row>
      <xdr:rowOff>155499</xdr:rowOff>
    </xdr:to>
    <xdr:sp macro="" textlink="">
      <xdr:nvSpPr>
        <xdr:cNvPr id="242" name="楕円 241"/>
        <xdr:cNvSpPr/>
      </xdr:nvSpPr>
      <xdr:spPr>
        <a:xfrm>
          <a:off x="10426700" y="94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6926</xdr:rowOff>
    </xdr:from>
    <xdr:ext cx="469744" cy="259045"/>
    <xdr:sp macro="" textlink="">
      <xdr:nvSpPr>
        <xdr:cNvPr id="243" name="【体育館・プール】&#10;一人当たり面積該当値テキスト"/>
        <xdr:cNvSpPr txBox="1"/>
      </xdr:nvSpPr>
      <xdr:spPr>
        <a:xfrm>
          <a:off x="10515600" y="943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88646</xdr:rowOff>
    </xdr:from>
    <xdr:to>
      <xdr:col>50</xdr:col>
      <xdr:colOff>165100</xdr:colOff>
      <xdr:row>56</xdr:row>
      <xdr:rowOff>18796</xdr:rowOff>
    </xdr:to>
    <xdr:sp macro="" textlink="">
      <xdr:nvSpPr>
        <xdr:cNvPr id="244" name="楕円 243"/>
        <xdr:cNvSpPr/>
      </xdr:nvSpPr>
      <xdr:spPr>
        <a:xfrm>
          <a:off x="9588500" y="95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104699</xdr:rowOff>
    </xdr:from>
    <xdr:to>
      <xdr:col>55</xdr:col>
      <xdr:colOff>0</xdr:colOff>
      <xdr:row>55</xdr:row>
      <xdr:rowOff>139446</xdr:rowOff>
    </xdr:to>
    <xdr:cxnSp macro="">
      <xdr:nvCxnSpPr>
        <xdr:cNvPr id="245" name="直線コネクタ 244"/>
        <xdr:cNvCxnSpPr/>
      </xdr:nvCxnSpPr>
      <xdr:spPr>
        <a:xfrm flipV="1">
          <a:off x="9639300" y="9534449"/>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116078</xdr:rowOff>
    </xdr:from>
    <xdr:to>
      <xdr:col>46</xdr:col>
      <xdr:colOff>38100</xdr:colOff>
      <xdr:row>56</xdr:row>
      <xdr:rowOff>46228</xdr:rowOff>
    </xdr:to>
    <xdr:sp macro="" textlink="">
      <xdr:nvSpPr>
        <xdr:cNvPr id="246" name="楕円 245"/>
        <xdr:cNvSpPr/>
      </xdr:nvSpPr>
      <xdr:spPr>
        <a:xfrm>
          <a:off x="86995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139446</xdr:rowOff>
    </xdr:from>
    <xdr:to>
      <xdr:col>50</xdr:col>
      <xdr:colOff>114300</xdr:colOff>
      <xdr:row>55</xdr:row>
      <xdr:rowOff>166878</xdr:rowOff>
    </xdr:to>
    <xdr:cxnSp macro="">
      <xdr:nvCxnSpPr>
        <xdr:cNvPr id="247" name="直線コネクタ 246"/>
        <xdr:cNvCxnSpPr/>
      </xdr:nvCxnSpPr>
      <xdr:spPr>
        <a:xfrm flipV="1">
          <a:off x="8750300" y="9569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45669</xdr:rowOff>
    </xdr:from>
    <xdr:to>
      <xdr:col>41</xdr:col>
      <xdr:colOff>101600</xdr:colOff>
      <xdr:row>57</xdr:row>
      <xdr:rowOff>147269</xdr:rowOff>
    </xdr:to>
    <xdr:sp macro="" textlink="">
      <xdr:nvSpPr>
        <xdr:cNvPr id="248" name="楕円 247"/>
        <xdr:cNvSpPr/>
      </xdr:nvSpPr>
      <xdr:spPr>
        <a:xfrm>
          <a:off x="7810500" y="98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166878</xdr:rowOff>
    </xdr:from>
    <xdr:to>
      <xdr:col>45</xdr:col>
      <xdr:colOff>177800</xdr:colOff>
      <xdr:row>57</xdr:row>
      <xdr:rowOff>96469</xdr:rowOff>
    </xdr:to>
    <xdr:cxnSp macro="">
      <xdr:nvCxnSpPr>
        <xdr:cNvPr id="249" name="直線コネクタ 248"/>
        <xdr:cNvCxnSpPr/>
      </xdr:nvCxnSpPr>
      <xdr:spPr>
        <a:xfrm flipV="1">
          <a:off x="7861300" y="9596628"/>
          <a:ext cx="889000" cy="2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109677</xdr:rowOff>
    </xdr:from>
    <xdr:to>
      <xdr:col>36</xdr:col>
      <xdr:colOff>165100</xdr:colOff>
      <xdr:row>58</xdr:row>
      <xdr:rowOff>39827</xdr:rowOff>
    </xdr:to>
    <xdr:sp macro="" textlink="">
      <xdr:nvSpPr>
        <xdr:cNvPr id="250" name="楕円 249"/>
        <xdr:cNvSpPr/>
      </xdr:nvSpPr>
      <xdr:spPr>
        <a:xfrm>
          <a:off x="6921500" y="98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96469</xdr:rowOff>
    </xdr:from>
    <xdr:to>
      <xdr:col>41</xdr:col>
      <xdr:colOff>50800</xdr:colOff>
      <xdr:row>57</xdr:row>
      <xdr:rowOff>160477</xdr:rowOff>
    </xdr:to>
    <xdr:cxnSp macro="">
      <xdr:nvCxnSpPr>
        <xdr:cNvPr id="251" name="直線コネクタ 250"/>
        <xdr:cNvCxnSpPr/>
      </xdr:nvCxnSpPr>
      <xdr:spPr>
        <a:xfrm flipV="1">
          <a:off x="6972300" y="986911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160341</xdr:rowOff>
    </xdr:from>
    <xdr:ext cx="469744" cy="259045"/>
    <xdr:sp macro="" textlink="">
      <xdr:nvSpPr>
        <xdr:cNvPr id="252" name="n_1aveValue【体育館・プール】&#10;一人当たり面積"/>
        <xdr:cNvSpPr txBox="1"/>
      </xdr:nvSpPr>
      <xdr:spPr>
        <a:xfrm>
          <a:off x="93917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253" name="n_2aveValue【体育館・プール】&#10;一人当たり面積"/>
        <xdr:cNvSpPr txBox="1"/>
      </xdr:nvSpPr>
      <xdr:spPr>
        <a:xfrm>
          <a:off x="8515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19981</xdr:rowOff>
    </xdr:from>
    <xdr:ext cx="469744" cy="259045"/>
    <xdr:sp macro="" textlink="">
      <xdr:nvSpPr>
        <xdr:cNvPr id="254" name="n_3aveValue【体育館・プール】&#10;一人当たり面積"/>
        <xdr:cNvSpPr txBox="1"/>
      </xdr:nvSpPr>
      <xdr:spPr>
        <a:xfrm>
          <a:off x="7626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35323</xdr:rowOff>
    </xdr:from>
    <xdr:ext cx="469744" cy="259045"/>
    <xdr:sp macro="" textlink="">
      <xdr:nvSpPr>
        <xdr:cNvPr id="256" name="n_1mainValue【体育館・プール】&#10;一人当たり面積"/>
        <xdr:cNvSpPr txBox="1"/>
      </xdr:nvSpPr>
      <xdr:spPr>
        <a:xfrm>
          <a:off x="9391727" y="929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62755</xdr:rowOff>
    </xdr:from>
    <xdr:ext cx="469744" cy="259045"/>
    <xdr:sp macro="" textlink="">
      <xdr:nvSpPr>
        <xdr:cNvPr id="257" name="n_2mainValue【体育館・プール】&#10;一人当たり面積"/>
        <xdr:cNvSpPr txBox="1"/>
      </xdr:nvSpPr>
      <xdr:spPr>
        <a:xfrm>
          <a:off x="8515427" y="93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163796</xdr:rowOff>
    </xdr:from>
    <xdr:ext cx="469744" cy="259045"/>
    <xdr:sp macro="" textlink="">
      <xdr:nvSpPr>
        <xdr:cNvPr id="258" name="n_3mainValue【体育館・プール】&#10;一人当たり面積"/>
        <xdr:cNvSpPr txBox="1"/>
      </xdr:nvSpPr>
      <xdr:spPr>
        <a:xfrm>
          <a:off x="7626427" y="959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56354</xdr:rowOff>
    </xdr:from>
    <xdr:ext cx="469744" cy="259045"/>
    <xdr:sp macro="" textlink="">
      <xdr:nvSpPr>
        <xdr:cNvPr id="259" name="n_4mainValue【体育館・プール】&#10;一人当たり面積"/>
        <xdr:cNvSpPr txBox="1"/>
      </xdr:nvSpPr>
      <xdr:spPr>
        <a:xfrm>
          <a:off x="6737427" y="965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00" name="直線コネクタ 299"/>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01"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02" name="直線コネクタ 301"/>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03" name="【市民会館】&#10;有形固定資産減価償却率最大値テキスト"/>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04" name="直線コネクタ 303"/>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05" name="【市民会館】&#10;有形固定資産減価償却率平均値テキスト"/>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6" name="フローチャート: 判断 305"/>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307" name="フローチャート: 判断 306"/>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08" name="フローチャート: 判断 307"/>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309" name="フローチャート: 判断 308"/>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310" name="フローチャート: 判断 309"/>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105411</xdr:rowOff>
    </xdr:from>
    <xdr:to>
      <xdr:col>24</xdr:col>
      <xdr:colOff>114300</xdr:colOff>
      <xdr:row>104</xdr:row>
      <xdr:rowOff>35561</xdr:rowOff>
    </xdr:to>
    <xdr:sp macro="" textlink="">
      <xdr:nvSpPr>
        <xdr:cNvPr id="316" name="楕円 315"/>
        <xdr:cNvSpPr/>
      </xdr:nvSpPr>
      <xdr:spPr>
        <a:xfrm>
          <a:off x="4584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128288</xdr:rowOff>
    </xdr:from>
    <xdr:ext cx="405111" cy="259045"/>
    <xdr:sp macro="" textlink="">
      <xdr:nvSpPr>
        <xdr:cNvPr id="317" name="【市民会館】&#10;有形固定資産減価償却率該当値テキスト"/>
        <xdr:cNvSpPr txBox="1"/>
      </xdr:nvSpPr>
      <xdr:spPr>
        <a:xfrm>
          <a:off x="4673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17780</xdr:rowOff>
    </xdr:from>
    <xdr:to>
      <xdr:col>20</xdr:col>
      <xdr:colOff>38100</xdr:colOff>
      <xdr:row>103</xdr:row>
      <xdr:rowOff>119380</xdr:rowOff>
    </xdr:to>
    <xdr:sp macro="" textlink="">
      <xdr:nvSpPr>
        <xdr:cNvPr id="318" name="楕円 317"/>
        <xdr:cNvSpPr/>
      </xdr:nvSpPr>
      <xdr:spPr>
        <a:xfrm>
          <a:off x="3746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68580</xdr:rowOff>
    </xdr:from>
    <xdr:to>
      <xdr:col>24</xdr:col>
      <xdr:colOff>63500</xdr:colOff>
      <xdr:row>103</xdr:row>
      <xdr:rowOff>156211</xdr:rowOff>
    </xdr:to>
    <xdr:cxnSp macro="">
      <xdr:nvCxnSpPr>
        <xdr:cNvPr id="319" name="直線コネクタ 318"/>
        <xdr:cNvCxnSpPr/>
      </xdr:nvCxnSpPr>
      <xdr:spPr>
        <a:xfrm>
          <a:off x="3797300" y="177279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101600</xdr:rowOff>
    </xdr:from>
    <xdr:to>
      <xdr:col>15</xdr:col>
      <xdr:colOff>101600</xdr:colOff>
      <xdr:row>103</xdr:row>
      <xdr:rowOff>31750</xdr:rowOff>
    </xdr:to>
    <xdr:sp macro="" textlink="">
      <xdr:nvSpPr>
        <xdr:cNvPr id="320" name="楕円 319"/>
        <xdr:cNvSpPr/>
      </xdr:nvSpPr>
      <xdr:spPr>
        <a:xfrm>
          <a:off x="2857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152400</xdr:rowOff>
    </xdr:from>
    <xdr:to>
      <xdr:col>19</xdr:col>
      <xdr:colOff>177800</xdr:colOff>
      <xdr:row>103</xdr:row>
      <xdr:rowOff>68580</xdr:rowOff>
    </xdr:to>
    <xdr:cxnSp macro="">
      <xdr:nvCxnSpPr>
        <xdr:cNvPr id="321" name="直線コネクタ 320"/>
        <xdr:cNvCxnSpPr/>
      </xdr:nvCxnSpPr>
      <xdr:spPr>
        <a:xfrm>
          <a:off x="2908300" y="17640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6350</xdr:rowOff>
    </xdr:from>
    <xdr:to>
      <xdr:col>10</xdr:col>
      <xdr:colOff>165100</xdr:colOff>
      <xdr:row>100</xdr:row>
      <xdr:rowOff>107950</xdr:rowOff>
    </xdr:to>
    <xdr:sp macro="" textlink="">
      <xdr:nvSpPr>
        <xdr:cNvPr id="322" name="楕円 321"/>
        <xdr:cNvSpPr/>
      </xdr:nvSpPr>
      <xdr:spPr>
        <a:xfrm>
          <a:off x="1968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57150</xdr:rowOff>
    </xdr:from>
    <xdr:to>
      <xdr:col>15</xdr:col>
      <xdr:colOff>50800</xdr:colOff>
      <xdr:row>102</xdr:row>
      <xdr:rowOff>152400</xdr:rowOff>
    </xdr:to>
    <xdr:cxnSp macro="">
      <xdr:nvCxnSpPr>
        <xdr:cNvPr id="323" name="直線コネクタ 322"/>
        <xdr:cNvCxnSpPr/>
      </xdr:nvCxnSpPr>
      <xdr:spPr>
        <a:xfrm>
          <a:off x="2019300" y="172021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90170</xdr:rowOff>
    </xdr:from>
    <xdr:to>
      <xdr:col>6</xdr:col>
      <xdr:colOff>38100</xdr:colOff>
      <xdr:row>100</xdr:row>
      <xdr:rowOff>20320</xdr:rowOff>
    </xdr:to>
    <xdr:sp macro="" textlink="">
      <xdr:nvSpPr>
        <xdr:cNvPr id="324" name="楕円 323"/>
        <xdr:cNvSpPr/>
      </xdr:nvSpPr>
      <xdr:spPr>
        <a:xfrm>
          <a:off x="1079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140970</xdr:rowOff>
    </xdr:from>
    <xdr:to>
      <xdr:col>10</xdr:col>
      <xdr:colOff>114300</xdr:colOff>
      <xdr:row>100</xdr:row>
      <xdr:rowOff>57150</xdr:rowOff>
    </xdr:to>
    <xdr:cxnSp macro="">
      <xdr:nvCxnSpPr>
        <xdr:cNvPr id="325" name="直線コネクタ 324"/>
        <xdr:cNvCxnSpPr/>
      </xdr:nvCxnSpPr>
      <xdr:spPr>
        <a:xfrm>
          <a:off x="1130300" y="171145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76216</xdr:rowOff>
    </xdr:from>
    <xdr:ext cx="405111" cy="259045"/>
    <xdr:sp macro="" textlink="">
      <xdr:nvSpPr>
        <xdr:cNvPr id="326" name="n_1aveValue【市民会館】&#10;有形固定資産減価償却率"/>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19066</xdr:rowOff>
    </xdr:from>
    <xdr:ext cx="405111" cy="259045"/>
    <xdr:sp macro="" textlink="">
      <xdr:nvSpPr>
        <xdr:cNvPr id="327" name="n_2aveValue【市民会館】&#10;有形固定資産減価償却率"/>
        <xdr:cNvSpPr txBox="1"/>
      </xdr:nvSpPr>
      <xdr:spPr>
        <a:xfrm>
          <a:off x="2705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127652</xdr:rowOff>
    </xdr:from>
    <xdr:ext cx="405111" cy="259045"/>
    <xdr:sp macro="" textlink="">
      <xdr:nvSpPr>
        <xdr:cNvPr id="328" name="n_3aveValue【市民会館】&#10;有形固定資産減価償却率"/>
        <xdr:cNvSpPr txBox="1"/>
      </xdr:nvSpPr>
      <xdr:spPr>
        <a:xfrm>
          <a:off x="1816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78122</xdr:rowOff>
    </xdr:from>
    <xdr:ext cx="405111" cy="259045"/>
    <xdr:sp macro="" textlink="">
      <xdr:nvSpPr>
        <xdr:cNvPr id="329" name="n_4aveValue【市民会館】&#10;有形固定資産減価償却率"/>
        <xdr:cNvSpPr txBox="1"/>
      </xdr:nvSpPr>
      <xdr:spPr>
        <a:xfrm>
          <a:off x="927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135907</xdr:rowOff>
    </xdr:from>
    <xdr:ext cx="405111" cy="259045"/>
    <xdr:sp macro="" textlink="">
      <xdr:nvSpPr>
        <xdr:cNvPr id="330" name="n_1mainValue【市民会館】&#10;有形固定資産減価償却率"/>
        <xdr:cNvSpPr txBox="1"/>
      </xdr:nvSpPr>
      <xdr:spPr>
        <a:xfrm>
          <a:off x="35820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48277</xdr:rowOff>
    </xdr:from>
    <xdr:ext cx="405111" cy="259045"/>
    <xdr:sp macro="" textlink="">
      <xdr:nvSpPr>
        <xdr:cNvPr id="331" name="n_2mainValue【市民会館】&#10;有形固定資産減価償却率"/>
        <xdr:cNvSpPr txBox="1"/>
      </xdr:nvSpPr>
      <xdr:spPr>
        <a:xfrm>
          <a:off x="2705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124477</xdr:rowOff>
    </xdr:from>
    <xdr:ext cx="405111" cy="259045"/>
    <xdr:sp macro="" textlink="">
      <xdr:nvSpPr>
        <xdr:cNvPr id="332" name="n_3mainValue【市民会館】&#10;有形固定資産減価償却率"/>
        <xdr:cNvSpPr txBox="1"/>
      </xdr:nvSpPr>
      <xdr:spPr>
        <a:xfrm>
          <a:off x="1816744"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36847</xdr:rowOff>
    </xdr:from>
    <xdr:ext cx="405111" cy="259045"/>
    <xdr:sp macro="" textlink="">
      <xdr:nvSpPr>
        <xdr:cNvPr id="333" name="n_4mainValue【市民会館】&#10;有形固定資産減価償却率"/>
        <xdr:cNvSpPr txBox="1"/>
      </xdr:nvSpPr>
      <xdr:spPr>
        <a:xfrm>
          <a:off x="927744" y="1683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357" name="直線コネクタ 356"/>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358"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59" name="直線コネクタ 358"/>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60"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1" name="直線コネクタ 360"/>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652</xdr:rowOff>
    </xdr:from>
    <xdr:ext cx="469744" cy="259045"/>
    <xdr:sp macro="" textlink="">
      <xdr:nvSpPr>
        <xdr:cNvPr id="362" name="【市民会館】&#10;一人当たり面積平均値テキスト"/>
        <xdr:cNvSpPr txBox="1"/>
      </xdr:nvSpPr>
      <xdr:spPr>
        <a:xfrm>
          <a:off x="10515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363" name="フローチャート: 判断 362"/>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64" name="フローチャート: 判断 363"/>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365" name="フローチャート: 判断 364"/>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366" name="フローチャート: 判断 365"/>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367" name="フローチャート: 判断 366"/>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73" name="楕円 372"/>
        <xdr:cNvSpPr/>
      </xdr:nvSpPr>
      <xdr:spPr>
        <a:xfrm>
          <a:off x="10426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83838</xdr:rowOff>
    </xdr:from>
    <xdr:ext cx="469744" cy="259045"/>
    <xdr:sp macro="" textlink="">
      <xdr:nvSpPr>
        <xdr:cNvPr id="374" name="【市民会館】&#10;一人当たり面積該当値テキスト"/>
        <xdr:cNvSpPr txBox="1"/>
      </xdr:nvSpPr>
      <xdr:spPr>
        <a:xfrm>
          <a:off x="10515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114936</xdr:rowOff>
    </xdr:from>
    <xdr:to>
      <xdr:col>50</xdr:col>
      <xdr:colOff>165100</xdr:colOff>
      <xdr:row>107</xdr:row>
      <xdr:rowOff>45086</xdr:rowOff>
    </xdr:to>
    <xdr:sp macro="" textlink="">
      <xdr:nvSpPr>
        <xdr:cNvPr id="375" name="楕円 374"/>
        <xdr:cNvSpPr/>
      </xdr:nvSpPr>
      <xdr:spPr>
        <a:xfrm>
          <a:off x="9588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106</xdr:row>
      <xdr:rowOff>165736</xdr:rowOff>
    </xdr:to>
    <xdr:cxnSp macro="">
      <xdr:nvCxnSpPr>
        <xdr:cNvPr id="376" name="直線コネクタ 375"/>
        <xdr:cNvCxnSpPr/>
      </xdr:nvCxnSpPr>
      <xdr:spPr>
        <a:xfrm flipV="1">
          <a:off x="9639300" y="183299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120650</xdr:rowOff>
    </xdr:from>
    <xdr:to>
      <xdr:col>46</xdr:col>
      <xdr:colOff>38100</xdr:colOff>
      <xdr:row>107</xdr:row>
      <xdr:rowOff>50800</xdr:rowOff>
    </xdr:to>
    <xdr:sp macro="" textlink="">
      <xdr:nvSpPr>
        <xdr:cNvPr id="377" name="楕円 376"/>
        <xdr:cNvSpPr/>
      </xdr:nvSpPr>
      <xdr:spPr>
        <a:xfrm>
          <a:off x="8699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165736</xdr:rowOff>
    </xdr:from>
    <xdr:to>
      <xdr:col>50</xdr:col>
      <xdr:colOff>114300</xdr:colOff>
      <xdr:row>107</xdr:row>
      <xdr:rowOff>0</xdr:rowOff>
    </xdr:to>
    <xdr:cxnSp macro="">
      <xdr:nvCxnSpPr>
        <xdr:cNvPr id="378" name="直線コネクタ 377"/>
        <xdr:cNvCxnSpPr/>
      </xdr:nvCxnSpPr>
      <xdr:spPr>
        <a:xfrm flipV="1">
          <a:off x="8750300" y="183394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126364</xdr:rowOff>
    </xdr:from>
    <xdr:to>
      <xdr:col>41</xdr:col>
      <xdr:colOff>101600</xdr:colOff>
      <xdr:row>107</xdr:row>
      <xdr:rowOff>56514</xdr:rowOff>
    </xdr:to>
    <xdr:sp macro="" textlink="">
      <xdr:nvSpPr>
        <xdr:cNvPr id="379" name="楕円 378"/>
        <xdr:cNvSpPr/>
      </xdr:nvSpPr>
      <xdr:spPr>
        <a:xfrm>
          <a:off x="7810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0</xdr:rowOff>
    </xdr:from>
    <xdr:to>
      <xdr:col>45</xdr:col>
      <xdr:colOff>177800</xdr:colOff>
      <xdr:row>107</xdr:row>
      <xdr:rowOff>5714</xdr:rowOff>
    </xdr:to>
    <xdr:cxnSp macro="">
      <xdr:nvCxnSpPr>
        <xdr:cNvPr id="380" name="直線コネクタ 379"/>
        <xdr:cNvCxnSpPr/>
      </xdr:nvCxnSpPr>
      <xdr:spPr>
        <a:xfrm flipV="1">
          <a:off x="7861300" y="183451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135889</xdr:rowOff>
    </xdr:from>
    <xdr:to>
      <xdr:col>36</xdr:col>
      <xdr:colOff>165100</xdr:colOff>
      <xdr:row>107</xdr:row>
      <xdr:rowOff>66039</xdr:rowOff>
    </xdr:to>
    <xdr:sp macro="" textlink="">
      <xdr:nvSpPr>
        <xdr:cNvPr id="381" name="楕円 380"/>
        <xdr:cNvSpPr/>
      </xdr:nvSpPr>
      <xdr:spPr>
        <a:xfrm>
          <a:off x="6921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5714</xdr:rowOff>
    </xdr:from>
    <xdr:to>
      <xdr:col>41</xdr:col>
      <xdr:colOff>50800</xdr:colOff>
      <xdr:row>107</xdr:row>
      <xdr:rowOff>15239</xdr:rowOff>
    </xdr:to>
    <xdr:cxnSp macro="">
      <xdr:nvCxnSpPr>
        <xdr:cNvPr id="382" name="直線コネクタ 381"/>
        <xdr:cNvCxnSpPr/>
      </xdr:nvCxnSpPr>
      <xdr:spPr>
        <a:xfrm flipV="1">
          <a:off x="6972300" y="183508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383"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384" name="n_2aveValue【市民会館】&#10;一人当たり面積"/>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385" name="n_3aveValue【市民会館】&#10;一人当たり面積"/>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386" name="n_4aveValue【市民会館】&#10;一人当たり面積"/>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36213</xdr:rowOff>
    </xdr:from>
    <xdr:ext cx="469744" cy="259045"/>
    <xdr:sp macro="" textlink="">
      <xdr:nvSpPr>
        <xdr:cNvPr id="387" name="n_1mainValue【市民会館】&#10;一人当たり面積"/>
        <xdr:cNvSpPr txBox="1"/>
      </xdr:nvSpPr>
      <xdr:spPr>
        <a:xfrm>
          <a:off x="9391727"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41927</xdr:rowOff>
    </xdr:from>
    <xdr:ext cx="469744" cy="259045"/>
    <xdr:sp macro="" textlink="">
      <xdr:nvSpPr>
        <xdr:cNvPr id="388" name="n_2mainValue【市民会館】&#10;一人当たり面積"/>
        <xdr:cNvSpPr txBox="1"/>
      </xdr:nvSpPr>
      <xdr:spPr>
        <a:xfrm>
          <a:off x="8515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47641</xdr:rowOff>
    </xdr:from>
    <xdr:ext cx="469744" cy="259045"/>
    <xdr:sp macro="" textlink="">
      <xdr:nvSpPr>
        <xdr:cNvPr id="389" name="n_3mainValue【市民会館】&#10;一人当たり面積"/>
        <xdr:cNvSpPr txBox="1"/>
      </xdr:nvSpPr>
      <xdr:spPr>
        <a:xfrm>
          <a:off x="7626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57166</xdr:rowOff>
    </xdr:from>
    <xdr:ext cx="469744" cy="259045"/>
    <xdr:sp macro="" textlink="">
      <xdr:nvSpPr>
        <xdr:cNvPr id="390" name="n_4mainValue【市民会館】&#10;一人当たり面積"/>
        <xdr:cNvSpPr txBox="1"/>
      </xdr:nvSpPr>
      <xdr:spPr>
        <a:xfrm>
          <a:off x="6737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15" name="直線コネクタ 414"/>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18" name="【一般廃棄物処理施設】&#10;有形固定資産減価償却率最大値テキスト"/>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19" name="直線コネクタ 418"/>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420" name="【一般廃棄物処理施設】&#10;有形固定資産減価償却率平均値テキスト"/>
        <xdr:cNvSpPr txBox="1"/>
      </xdr:nvSpPr>
      <xdr:spPr>
        <a:xfrm>
          <a:off x="16357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21" name="フローチャート: 判断 420"/>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422" name="フローチャート: 判断 421"/>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3" name="フローチャート: 判断 422"/>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24" name="フローチャート: 判断 423"/>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25" name="フローチャート: 判断 424"/>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431" name="楕円 430"/>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432" name="【一般廃棄物処理施設】&#10;有形固定資産減価償却率該当値テキスト"/>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433" name="楕円 432"/>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123825</xdr:rowOff>
    </xdr:to>
    <xdr:cxnSp macro="">
      <xdr:nvCxnSpPr>
        <xdr:cNvPr id="434" name="直線コネクタ 433"/>
        <xdr:cNvCxnSpPr/>
      </xdr:nvCxnSpPr>
      <xdr:spPr>
        <a:xfrm>
          <a:off x="15481300" y="66027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xdr:rowOff>
    </xdr:from>
    <xdr:to>
      <xdr:col>76</xdr:col>
      <xdr:colOff>165100</xdr:colOff>
      <xdr:row>38</xdr:row>
      <xdr:rowOff>102235</xdr:rowOff>
    </xdr:to>
    <xdr:sp macro="" textlink="">
      <xdr:nvSpPr>
        <xdr:cNvPr id="435" name="楕円 434"/>
        <xdr:cNvSpPr/>
      </xdr:nvSpPr>
      <xdr:spPr>
        <a:xfrm>
          <a:off x="14541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87630</xdr:rowOff>
    </xdr:to>
    <xdr:cxnSp macro="">
      <xdr:nvCxnSpPr>
        <xdr:cNvPr id="436" name="直線コネクタ 435"/>
        <xdr:cNvCxnSpPr/>
      </xdr:nvCxnSpPr>
      <xdr:spPr>
        <a:xfrm>
          <a:off x="14592300" y="65665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xdr:rowOff>
    </xdr:from>
    <xdr:to>
      <xdr:col>72</xdr:col>
      <xdr:colOff>38100</xdr:colOff>
      <xdr:row>38</xdr:row>
      <xdr:rowOff>109855</xdr:rowOff>
    </xdr:to>
    <xdr:sp macro="" textlink="">
      <xdr:nvSpPr>
        <xdr:cNvPr id="437" name="楕円 436"/>
        <xdr:cNvSpPr/>
      </xdr:nvSpPr>
      <xdr:spPr>
        <a:xfrm>
          <a:off x="13652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51435</xdr:rowOff>
    </xdr:from>
    <xdr:to>
      <xdr:col>76</xdr:col>
      <xdr:colOff>114300</xdr:colOff>
      <xdr:row>38</xdr:row>
      <xdr:rowOff>59055</xdr:rowOff>
    </xdr:to>
    <xdr:cxnSp macro="">
      <xdr:nvCxnSpPr>
        <xdr:cNvPr id="438" name="直線コネクタ 437"/>
        <xdr:cNvCxnSpPr/>
      </xdr:nvCxnSpPr>
      <xdr:spPr>
        <a:xfrm flipV="1">
          <a:off x="13703300" y="65665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162560</xdr:rowOff>
    </xdr:from>
    <xdr:to>
      <xdr:col>67</xdr:col>
      <xdr:colOff>101600</xdr:colOff>
      <xdr:row>38</xdr:row>
      <xdr:rowOff>92710</xdr:rowOff>
    </xdr:to>
    <xdr:sp macro="" textlink="">
      <xdr:nvSpPr>
        <xdr:cNvPr id="439" name="楕円 438"/>
        <xdr:cNvSpPr/>
      </xdr:nvSpPr>
      <xdr:spPr>
        <a:xfrm>
          <a:off x="12763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41910</xdr:rowOff>
    </xdr:from>
    <xdr:to>
      <xdr:col>71</xdr:col>
      <xdr:colOff>177800</xdr:colOff>
      <xdr:row>38</xdr:row>
      <xdr:rowOff>59055</xdr:rowOff>
    </xdr:to>
    <xdr:cxnSp macro="">
      <xdr:nvCxnSpPr>
        <xdr:cNvPr id="440" name="直線コネクタ 439"/>
        <xdr:cNvCxnSpPr/>
      </xdr:nvCxnSpPr>
      <xdr:spPr>
        <a:xfrm>
          <a:off x="12814300" y="6557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441" name="n_1aveValue【一般廃棄物処理施設】&#10;有形固定資産減価償却率"/>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42" name="n_2ave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43" name="n_3aveValue【一般廃棄物処理施設】&#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444" name="n_4aveValue【一般廃棄物処理施設】&#10;有形固定資産減価償却率"/>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129557</xdr:rowOff>
    </xdr:from>
    <xdr:ext cx="405111" cy="259045"/>
    <xdr:sp macro="" textlink="">
      <xdr:nvSpPr>
        <xdr:cNvPr id="445" name="n_1mainValue【一般廃棄物処理施設】&#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93362</xdr:rowOff>
    </xdr:from>
    <xdr:ext cx="405111" cy="259045"/>
    <xdr:sp macro="" textlink="">
      <xdr:nvSpPr>
        <xdr:cNvPr id="446" name="n_2mainValue【一般廃棄物処理施設】&#10;有形固定資産減価償却率"/>
        <xdr:cNvSpPr txBox="1"/>
      </xdr:nvSpPr>
      <xdr:spPr>
        <a:xfrm>
          <a:off x="14389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47" name="n_3mainValue【一般廃棄物処理施設】&#10;有形固定資産減価償却率"/>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83837</xdr:rowOff>
    </xdr:from>
    <xdr:ext cx="405111" cy="259045"/>
    <xdr:sp macro="" textlink="">
      <xdr:nvSpPr>
        <xdr:cNvPr id="448" name="n_4mainValue【一般廃棄物処理施設】&#10;有形固定資産減価償却率"/>
        <xdr:cNvSpPr txBox="1"/>
      </xdr:nvSpPr>
      <xdr:spPr>
        <a:xfrm>
          <a:off x="12611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72" name="直線コネクタ 471"/>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73" name="【一般廃棄物処理施設】&#10;一人当たり有形固定資産（償却資産）額最小値テキスト"/>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74" name="直線コネクタ 473"/>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75"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76" name="直線コネクタ 475"/>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477" name="【一般廃棄物処理施設】&#10;一人当たり有形固定資産（償却資産）額平均値テキスト"/>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78" name="フローチャート: 判断 477"/>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479" name="フローチャート: 判断 478"/>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480" name="フローチャート: 判断 479"/>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481" name="フローチャート: 判断 480"/>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482" name="フローチャート: 判断 481"/>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19864</xdr:rowOff>
    </xdr:from>
    <xdr:to>
      <xdr:col>116</xdr:col>
      <xdr:colOff>114300</xdr:colOff>
      <xdr:row>38</xdr:row>
      <xdr:rowOff>121464</xdr:rowOff>
    </xdr:to>
    <xdr:sp macro="" textlink="">
      <xdr:nvSpPr>
        <xdr:cNvPr id="488" name="楕円 487"/>
        <xdr:cNvSpPr/>
      </xdr:nvSpPr>
      <xdr:spPr>
        <a:xfrm>
          <a:off x="22110700" y="65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42741</xdr:rowOff>
    </xdr:from>
    <xdr:ext cx="599010" cy="259045"/>
    <xdr:sp macro="" textlink="">
      <xdr:nvSpPr>
        <xdr:cNvPr id="489" name="【一般廃棄物処理施設】&#10;一人当たり有形固定資産（償却資産）額該当値テキスト"/>
        <xdr:cNvSpPr txBox="1"/>
      </xdr:nvSpPr>
      <xdr:spPr>
        <a:xfrm>
          <a:off x="22199600" y="638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31865</xdr:rowOff>
    </xdr:from>
    <xdr:to>
      <xdr:col>112</xdr:col>
      <xdr:colOff>38100</xdr:colOff>
      <xdr:row>38</xdr:row>
      <xdr:rowOff>133465</xdr:rowOff>
    </xdr:to>
    <xdr:sp macro="" textlink="">
      <xdr:nvSpPr>
        <xdr:cNvPr id="490" name="楕円 489"/>
        <xdr:cNvSpPr/>
      </xdr:nvSpPr>
      <xdr:spPr>
        <a:xfrm>
          <a:off x="21272500" y="65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70664</xdr:rowOff>
    </xdr:from>
    <xdr:to>
      <xdr:col>116</xdr:col>
      <xdr:colOff>63500</xdr:colOff>
      <xdr:row>38</xdr:row>
      <xdr:rowOff>82665</xdr:rowOff>
    </xdr:to>
    <xdr:cxnSp macro="">
      <xdr:nvCxnSpPr>
        <xdr:cNvPr id="491" name="直線コネクタ 490"/>
        <xdr:cNvCxnSpPr/>
      </xdr:nvCxnSpPr>
      <xdr:spPr>
        <a:xfrm flipV="1">
          <a:off x="21323300" y="6585764"/>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42580</xdr:rowOff>
    </xdr:from>
    <xdr:to>
      <xdr:col>107</xdr:col>
      <xdr:colOff>101600</xdr:colOff>
      <xdr:row>38</xdr:row>
      <xdr:rowOff>144180</xdr:rowOff>
    </xdr:to>
    <xdr:sp macro="" textlink="">
      <xdr:nvSpPr>
        <xdr:cNvPr id="492" name="楕円 491"/>
        <xdr:cNvSpPr/>
      </xdr:nvSpPr>
      <xdr:spPr>
        <a:xfrm>
          <a:off x="20383500" y="65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82665</xdr:rowOff>
    </xdr:from>
    <xdr:to>
      <xdr:col>111</xdr:col>
      <xdr:colOff>177800</xdr:colOff>
      <xdr:row>38</xdr:row>
      <xdr:rowOff>93380</xdr:rowOff>
    </xdr:to>
    <xdr:cxnSp macro="">
      <xdr:nvCxnSpPr>
        <xdr:cNvPr id="493" name="直線コネクタ 492"/>
        <xdr:cNvCxnSpPr/>
      </xdr:nvCxnSpPr>
      <xdr:spPr>
        <a:xfrm flipV="1">
          <a:off x="20434300" y="6597765"/>
          <a:ext cx="889000" cy="1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82204</xdr:rowOff>
    </xdr:from>
    <xdr:to>
      <xdr:col>102</xdr:col>
      <xdr:colOff>165100</xdr:colOff>
      <xdr:row>39</xdr:row>
      <xdr:rowOff>12354</xdr:rowOff>
    </xdr:to>
    <xdr:sp macro="" textlink="">
      <xdr:nvSpPr>
        <xdr:cNvPr id="494" name="楕円 493"/>
        <xdr:cNvSpPr/>
      </xdr:nvSpPr>
      <xdr:spPr>
        <a:xfrm>
          <a:off x="19494500" y="65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93380</xdr:rowOff>
    </xdr:from>
    <xdr:to>
      <xdr:col>107</xdr:col>
      <xdr:colOff>50800</xdr:colOff>
      <xdr:row>38</xdr:row>
      <xdr:rowOff>133004</xdr:rowOff>
    </xdr:to>
    <xdr:cxnSp macro="">
      <xdr:nvCxnSpPr>
        <xdr:cNvPr id="495" name="直線コネクタ 494"/>
        <xdr:cNvCxnSpPr/>
      </xdr:nvCxnSpPr>
      <xdr:spPr>
        <a:xfrm flipV="1">
          <a:off x="19545300" y="6608480"/>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84741</xdr:rowOff>
    </xdr:from>
    <xdr:to>
      <xdr:col>98</xdr:col>
      <xdr:colOff>38100</xdr:colOff>
      <xdr:row>39</xdr:row>
      <xdr:rowOff>14891</xdr:rowOff>
    </xdr:to>
    <xdr:sp macro="" textlink="">
      <xdr:nvSpPr>
        <xdr:cNvPr id="496" name="楕円 495"/>
        <xdr:cNvSpPr/>
      </xdr:nvSpPr>
      <xdr:spPr>
        <a:xfrm>
          <a:off x="18605500" y="65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133004</xdr:rowOff>
    </xdr:from>
    <xdr:to>
      <xdr:col>102</xdr:col>
      <xdr:colOff>114300</xdr:colOff>
      <xdr:row>38</xdr:row>
      <xdr:rowOff>135541</xdr:rowOff>
    </xdr:to>
    <xdr:cxnSp macro="">
      <xdr:nvCxnSpPr>
        <xdr:cNvPr id="497" name="直線コネクタ 496"/>
        <xdr:cNvCxnSpPr/>
      </xdr:nvCxnSpPr>
      <xdr:spPr>
        <a:xfrm flipV="1">
          <a:off x="18656300" y="6648104"/>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498" name="n_1aveValue【一般廃棄物処理施設】&#10;一人当たり有形固定資産（償却資産）額"/>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499" name="n_2aveValue【一般廃棄物処理施設】&#10;一人当たり有形固定資産（償却資産）額"/>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500" name="n_3aveValue【一般廃棄物処理施設】&#10;一人当たり有形固定資産（償却資産）額"/>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501" name="n_4aveValue【一般廃棄物処理施設】&#10;一人当たり有形固定資産（償却資産）額"/>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149992</xdr:rowOff>
    </xdr:from>
    <xdr:ext cx="599010" cy="259045"/>
    <xdr:sp macro="" textlink="">
      <xdr:nvSpPr>
        <xdr:cNvPr id="502" name="n_1mainValue【一般廃棄物処理施設】&#10;一人当たり有形固定資産（償却資産）額"/>
        <xdr:cNvSpPr txBox="1"/>
      </xdr:nvSpPr>
      <xdr:spPr>
        <a:xfrm>
          <a:off x="21011095" y="63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160706</xdr:rowOff>
    </xdr:from>
    <xdr:ext cx="599010" cy="259045"/>
    <xdr:sp macro="" textlink="">
      <xdr:nvSpPr>
        <xdr:cNvPr id="503" name="n_2mainValue【一般廃棄物処理施設】&#10;一人当たり有形固定資産（償却資産）額"/>
        <xdr:cNvSpPr txBox="1"/>
      </xdr:nvSpPr>
      <xdr:spPr>
        <a:xfrm>
          <a:off x="20134795" y="633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28880</xdr:rowOff>
    </xdr:from>
    <xdr:ext cx="599010" cy="259045"/>
    <xdr:sp macro="" textlink="">
      <xdr:nvSpPr>
        <xdr:cNvPr id="504" name="n_3mainValue【一般廃棄物処理施設】&#10;一人当たり有形固定資産（償却資産）額"/>
        <xdr:cNvSpPr txBox="1"/>
      </xdr:nvSpPr>
      <xdr:spPr>
        <a:xfrm>
          <a:off x="19245795" y="637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31418</xdr:rowOff>
    </xdr:from>
    <xdr:ext cx="599010" cy="259045"/>
    <xdr:sp macro="" textlink="">
      <xdr:nvSpPr>
        <xdr:cNvPr id="505" name="n_4mainValue【一般廃棄物処理施設】&#10;一人当たり有形固定資産（償却資産）額"/>
        <xdr:cNvSpPr txBox="1"/>
      </xdr:nvSpPr>
      <xdr:spPr>
        <a:xfrm>
          <a:off x="18356795" y="637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6" name="テキスト ボックス 525"/>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29" name="直線コネクタ 528"/>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0"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1" name="直線コネクタ 530"/>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2"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3" name="直線コネクタ 53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534" name="【保健センター・保健所】&#10;有形固定資産減価償却率平均値テキスト"/>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35" name="フローチャート: 判断 534"/>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536" name="フローチャート: 判断 535"/>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37" name="フローチャート: 判断 536"/>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538" name="フローチャート: 判断 537"/>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39" name="フローチャート: 判断 538"/>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545" name="楕円 544"/>
        <xdr:cNvSpPr/>
      </xdr:nvSpPr>
      <xdr:spPr>
        <a:xfrm>
          <a:off x="16268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114317</xdr:rowOff>
    </xdr:from>
    <xdr:ext cx="405111" cy="259045"/>
    <xdr:sp macro="" textlink="">
      <xdr:nvSpPr>
        <xdr:cNvPr id="546" name="【保健センター・保健所】&#10;有形固定資産減価償却率該当値テキスト"/>
        <xdr:cNvSpPr txBox="1"/>
      </xdr:nvSpPr>
      <xdr:spPr>
        <a:xfrm>
          <a:off x="16357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110490</xdr:rowOff>
    </xdr:from>
    <xdr:to>
      <xdr:col>81</xdr:col>
      <xdr:colOff>101600</xdr:colOff>
      <xdr:row>61</xdr:row>
      <xdr:rowOff>40640</xdr:rowOff>
    </xdr:to>
    <xdr:sp macro="" textlink="">
      <xdr:nvSpPr>
        <xdr:cNvPr id="547" name="楕円 546"/>
        <xdr:cNvSpPr/>
      </xdr:nvSpPr>
      <xdr:spPr>
        <a:xfrm>
          <a:off x="15430500" y="103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161290</xdr:rowOff>
    </xdr:from>
    <xdr:to>
      <xdr:col>85</xdr:col>
      <xdr:colOff>127000</xdr:colOff>
      <xdr:row>61</xdr:row>
      <xdr:rowOff>15240</xdr:rowOff>
    </xdr:to>
    <xdr:cxnSp macro="">
      <xdr:nvCxnSpPr>
        <xdr:cNvPr id="548" name="直線コネクタ 547"/>
        <xdr:cNvCxnSpPr/>
      </xdr:nvCxnSpPr>
      <xdr:spPr>
        <a:xfrm>
          <a:off x="15481300" y="1044829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85090</xdr:rowOff>
    </xdr:from>
    <xdr:to>
      <xdr:col>76</xdr:col>
      <xdr:colOff>165100</xdr:colOff>
      <xdr:row>61</xdr:row>
      <xdr:rowOff>15240</xdr:rowOff>
    </xdr:to>
    <xdr:sp macro="" textlink="">
      <xdr:nvSpPr>
        <xdr:cNvPr id="549" name="楕円 548"/>
        <xdr:cNvSpPr/>
      </xdr:nvSpPr>
      <xdr:spPr>
        <a:xfrm>
          <a:off x="14541500" y="103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135890</xdr:rowOff>
    </xdr:from>
    <xdr:to>
      <xdr:col>81</xdr:col>
      <xdr:colOff>50800</xdr:colOff>
      <xdr:row>60</xdr:row>
      <xdr:rowOff>161290</xdr:rowOff>
    </xdr:to>
    <xdr:cxnSp macro="">
      <xdr:nvCxnSpPr>
        <xdr:cNvPr id="550" name="直線コネクタ 549"/>
        <xdr:cNvCxnSpPr/>
      </xdr:nvCxnSpPr>
      <xdr:spPr>
        <a:xfrm>
          <a:off x="14592300" y="104228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34290</xdr:rowOff>
    </xdr:from>
    <xdr:to>
      <xdr:col>72</xdr:col>
      <xdr:colOff>38100</xdr:colOff>
      <xdr:row>60</xdr:row>
      <xdr:rowOff>135890</xdr:rowOff>
    </xdr:to>
    <xdr:sp macro="" textlink="">
      <xdr:nvSpPr>
        <xdr:cNvPr id="551" name="楕円 550"/>
        <xdr:cNvSpPr/>
      </xdr:nvSpPr>
      <xdr:spPr>
        <a:xfrm>
          <a:off x="13652500" y="103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85090</xdr:rowOff>
    </xdr:from>
    <xdr:to>
      <xdr:col>76</xdr:col>
      <xdr:colOff>114300</xdr:colOff>
      <xdr:row>60</xdr:row>
      <xdr:rowOff>135890</xdr:rowOff>
    </xdr:to>
    <xdr:cxnSp macro="">
      <xdr:nvCxnSpPr>
        <xdr:cNvPr id="552" name="直線コネクタ 551"/>
        <xdr:cNvCxnSpPr/>
      </xdr:nvCxnSpPr>
      <xdr:spPr>
        <a:xfrm>
          <a:off x="13703300" y="1037209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8890</xdr:rowOff>
    </xdr:from>
    <xdr:to>
      <xdr:col>67</xdr:col>
      <xdr:colOff>101600</xdr:colOff>
      <xdr:row>60</xdr:row>
      <xdr:rowOff>110490</xdr:rowOff>
    </xdr:to>
    <xdr:sp macro="" textlink="">
      <xdr:nvSpPr>
        <xdr:cNvPr id="553" name="楕円 552"/>
        <xdr:cNvSpPr/>
      </xdr:nvSpPr>
      <xdr:spPr>
        <a:xfrm>
          <a:off x="127635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59690</xdr:rowOff>
    </xdr:from>
    <xdr:to>
      <xdr:col>71</xdr:col>
      <xdr:colOff>177800</xdr:colOff>
      <xdr:row>60</xdr:row>
      <xdr:rowOff>85090</xdr:rowOff>
    </xdr:to>
    <xdr:cxnSp macro="">
      <xdr:nvCxnSpPr>
        <xdr:cNvPr id="554" name="直線コネクタ 553"/>
        <xdr:cNvCxnSpPr/>
      </xdr:nvCxnSpPr>
      <xdr:spPr>
        <a:xfrm>
          <a:off x="12814300" y="103466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555" name="n_1aveValue【保健センター・保健所】&#10;有形固定資産減価償却率"/>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556" name="n_2aveValue【保健センター・保健所】&#10;有形固定資産減価償却率"/>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557" name="n_3aveValue【保健センター・保健所】&#10;有形固定資産減価償却率"/>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58" name="n_4aveValue【保健センター・保健所】&#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31767</xdr:rowOff>
    </xdr:from>
    <xdr:ext cx="405111" cy="259045"/>
    <xdr:sp macro="" textlink="">
      <xdr:nvSpPr>
        <xdr:cNvPr id="559" name="n_1mainValue【保健センター・保健所】&#10;有形固定資産減価償却率"/>
        <xdr:cNvSpPr txBox="1"/>
      </xdr:nvSpPr>
      <xdr:spPr>
        <a:xfrm>
          <a:off x="15266044" y="1049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6367</xdr:rowOff>
    </xdr:from>
    <xdr:ext cx="405111" cy="259045"/>
    <xdr:sp macro="" textlink="">
      <xdr:nvSpPr>
        <xdr:cNvPr id="560" name="n_2mainValue【保健センター・保健所】&#10;有形固定資産減価償却率"/>
        <xdr:cNvSpPr txBox="1"/>
      </xdr:nvSpPr>
      <xdr:spPr>
        <a:xfrm>
          <a:off x="14389744" y="1046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127017</xdr:rowOff>
    </xdr:from>
    <xdr:ext cx="405111" cy="259045"/>
    <xdr:sp macro="" textlink="">
      <xdr:nvSpPr>
        <xdr:cNvPr id="561" name="n_3mainValue【保健センター・保健所】&#10;有形固定資産減価償却率"/>
        <xdr:cNvSpPr txBox="1"/>
      </xdr:nvSpPr>
      <xdr:spPr>
        <a:xfrm>
          <a:off x="13500744" y="1041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101617</xdr:rowOff>
    </xdr:from>
    <xdr:ext cx="405111" cy="259045"/>
    <xdr:sp macro="" textlink="">
      <xdr:nvSpPr>
        <xdr:cNvPr id="562" name="n_4mainValue【保健センター・保健所】&#10;有形固定資産減価償却率"/>
        <xdr:cNvSpPr txBox="1"/>
      </xdr:nvSpPr>
      <xdr:spPr>
        <a:xfrm>
          <a:off x="126117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86" name="直線コネクタ 585"/>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7"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88" name="直線コネクタ 587"/>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89" name="【保健センター・保健所】&#10;一人当たり面積最大値テキスト"/>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90" name="直線コネクタ 589"/>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591" name="【保健センター・保健所】&#10;一人当たり面積平均値テキスト"/>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92" name="フローチャート: 判断 591"/>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93" name="フローチャート: 判断 592"/>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4" name="フローチャート: 判断 593"/>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95" name="フローチャート: 判断 594"/>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96" name="フローチャート: 判断 595"/>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602" name="楕円 601"/>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106697</xdr:rowOff>
    </xdr:from>
    <xdr:ext cx="469744" cy="259045"/>
    <xdr:sp macro="" textlink="">
      <xdr:nvSpPr>
        <xdr:cNvPr id="603" name="【保健センター・保健所】&#10;一人当たり面積該当値テキスト"/>
        <xdr:cNvSpPr txBox="1"/>
      </xdr:nvSpPr>
      <xdr:spPr>
        <a:xfrm>
          <a:off x="22199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604" name="楕円 603"/>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xdr:rowOff>
    </xdr:from>
    <xdr:to>
      <xdr:col>116</xdr:col>
      <xdr:colOff>63500</xdr:colOff>
      <xdr:row>63</xdr:row>
      <xdr:rowOff>15240</xdr:rowOff>
    </xdr:to>
    <xdr:cxnSp macro="">
      <xdr:nvCxnSpPr>
        <xdr:cNvPr id="605" name="直線コネクタ 604"/>
        <xdr:cNvCxnSpPr/>
      </xdr:nvCxnSpPr>
      <xdr:spPr>
        <a:xfrm flipV="1">
          <a:off x="21323300" y="108089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606" name="楕円 605"/>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xdr:rowOff>
    </xdr:from>
    <xdr:to>
      <xdr:col>111</xdr:col>
      <xdr:colOff>177800</xdr:colOff>
      <xdr:row>63</xdr:row>
      <xdr:rowOff>19050</xdr:rowOff>
    </xdr:to>
    <xdr:cxnSp macro="">
      <xdr:nvCxnSpPr>
        <xdr:cNvPr id="607" name="直線コネクタ 606"/>
        <xdr:cNvCxnSpPr/>
      </xdr:nvCxnSpPr>
      <xdr:spPr>
        <a:xfrm flipV="1">
          <a:off x="20434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608" name="楕円 607"/>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22860</xdr:rowOff>
    </xdr:to>
    <xdr:cxnSp macro="">
      <xdr:nvCxnSpPr>
        <xdr:cNvPr id="609" name="直線コネクタ 608"/>
        <xdr:cNvCxnSpPr/>
      </xdr:nvCxnSpPr>
      <xdr:spPr>
        <a:xfrm flipV="1">
          <a:off x="19545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147320</xdr:rowOff>
    </xdr:from>
    <xdr:to>
      <xdr:col>98</xdr:col>
      <xdr:colOff>38100</xdr:colOff>
      <xdr:row>63</xdr:row>
      <xdr:rowOff>77470</xdr:rowOff>
    </xdr:to>
    <xdr:sp macro="" textlink="">
      <xdr:nvSpPr>
        <xdr:cNvPr id="610" name="楕円 609"/>
        <xdr:cNvSpPr/>
      </xdr:nvSpPr>
      <xdr:spPr>
        <a:xfrm>
          <a:off x="18605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22860</xdr:rowOff>
    </xdr:from>
    <xdr:to>
      <xdr:col>102</xdr:col>
      <xdr:colOff>114300</xdr:colOff>
      <xdr:row>63</xdr:row>
      <xdr:rowOff>26670</xdr:rowOff>
    </xdr:to>
    <xdr:cxnSp macro="">
      <xdr:nvCxnSpPr>
        <xdr:cNvPr id="611" name="直線コネクタ 610"/>
        <xdr:cNvCxnSpPr/>
      </xdr:nvCxnSpPr>
      <xdr:spPr>
        <a:xfrm flipV="1">
          <a:off x="18656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12"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13"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14"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15"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57167</xdr:rowOff>
    </xdr:from>
    <xdr:ext cx="469744" cy="259045"/>
    <xdr:sp macro="" textlink="">
      <xdr:nvSpPr>
        <xdr:cNvPr id="616" name="n_1mainValue【保健センター・保健所】&#10;一人当たり面積"/>
        <xdr:cNvSpPr txBox="1"/>
      </xdr:nvSpPr>
      <xdr:spPr>
        <a:xfrm>
          <a:off x="21075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617"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618" name="n_3mainValue【保健センター・保健所】&#10;一人当たり面積"/>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68597</xdr:rowOff>
    </xdr:from>
    <xdr:ext cx="469744" cy="259045"/>
    <xdr:sp macro="" textlink="">
      <xdr:nvSpPr>
        <xdr:cNvPr id="619" name="n_4mainValue【保健センター・保健所】&#10;一人当たり面積"/>
        <xdr:cNvSpPr txBox="1"/>
      </xdr:nvSpPr>
      <xdr:spPr>
        <a:xfrm>
          <a:off x="18421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45" name="直線コネクタ 644"/>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46"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47" name="直線コネクタ 646"/>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48"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49" name="直線コネクタ 648"/>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650" name="【消防施設】&#10;有形固定資産減価償却率平均値テキスト"/>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51" name="フローチャート: 判断 650"/>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2" name="フローチャート: 判断 651"/>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53" name="フローチャート: 判断 652"/>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54" name="フローチャート: 判断 653"/>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55" name="フローチャート: 判断 654"/>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61" name="楕円 660"/>
        <xdr:cNvSpPr/>
      </xdr:nvSpPr>
      <xdr:spPr>
        <a:xfrm>
          <a:off x="162687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80390</xdr:rowOff>
    </xdr:from>
    <xdr:ext cx="405111" cy="259045"/>
    <xdr:sp macro="" textlink="">
      <xdr:nvSpPr>
        <xdr:cNvPr id="662" name="【消防施設】&#10;有形固定資産減価償却率該当値テキスト"/>
        <xdr:cNvSpPr txBox="1"/>
      </xdr:nvSpPr>
      <xdr:spPr>
        <a:xfrm>
          <a:off x="16357600" y="1362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xdr:rowOff>
    </xdr:from>
    <xdr:to>
      <xdr:col>81</xdr:col>
      <xdr:colOff>101600</xdr:colOff>
      <xdr:row>80</xdr:row>
      <xdr:rowOff>110127</xdr:rowOff>
    </xdr:to>
    <xdr:sp macro="" textlink="">
      <xdr:nvSpPr>
        <xdr:cNvPr id="663" name="楕円 662"/>
        <xdr:cNvSpPr/>
      </xdr:nvSpPr>
      <xdr:spPr>
        <a:xfrm>
          <a:off x="15430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59327</xdr:rowOff>
    </xdr:from>
    <xdr:to>
      <xdr:col>85</xdr:col>
      <xdr:colOff>127000</xdr:colOff>
      <xdr:row>80</xdr:row>
      <xdr:rowOff>108313</xdr:rowOff>
    </xdr:to>
    <xdr:cxnSp macro="">
      <xdr:nvCxnSpPr>
        <xdr:cNvPr id="664" name="直線コネクタ 663"/>
        <xdr:cNvCxnSpPr/>
      </xdr:nvCxnSpPr>
      <xdr:spPr>
        <a:xfrm>
          <a:off x="15481300" y="1377532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126093</xdr:rowOff>
    </xdr:from>
    <xdr:to>
      <xdr:col>76</xdr:col>
      <xdr:colOff>165100</xdr:colOff>
      <xdr:row>80</xdr:row>
      <xdr:rowOff>56243</xdr:rowOff>
    </xdr:to>
    <xdr:sp macro="" textlink="">
      <xdr:nvSpPr>
        <xdr:cNvPr id="665" name="楕円 664"/>
        <xdr:cNvSpPr/>
      </xdr:nvSpPr>
      <xdr:spPr>
        <a:xfrm>
          <a:off x="14541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5443</xdr:rowOff>
    </xdr:from>
    <xdr:to>
      <xdr:col>81</xdr:col>
      <xdr:colOff>50800</xdr:colOff>
      <xdr:row>80</xdr:row>
      <xdr:rowOff>59327</xdr:rowOff>
    </xdr:to>
    <xdr:cxnSp macro="">
      <xdr:nvCxnSpPr>
        <xdr:cNvPr id="666" name="直線コネクタ 665"/>
        <xdr:cNvCxnSpPr/>
      </xdr:nvCxnSpPr>
      <xdr:spPr>
        <a:xfrm>
          <a:off x="14592300" y="137214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24856</xdr:rowOff>
    </xdr:from>
    <xdr:to>
      <xdr:col>72</xdr:col>
      <xdr:colOff>38100</xdr:colOff>
      <xdr:row>79</xdr:row>
      <xdr:rowOff>126456</xdr:rowOff>
    </xdr:to>
    <xdr:sp macro="" textlink="">
      <xdr:nvSpPr>
        <xdr:cNvPr id="667" name="楕円 666"/>
        <xdr:cNvSpPr/>
      </xdr:nvSpPr>
      <xdr:spPr>
        <a:xfrm>
          <a:off x="13652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75656</xdr:rowOff>
    </xdr:from>
    <xdr:to>
      <xdr:col>76</xdr:col>
      <xdr:colOff>114300</xdr:colOff>
      <xdr:row>80</xdr:row>
      <xdr:rowOff>5443</xdr:rowOff>
    </xdr:to>
    <xdr:cxnSp macro="">
      <xdr:nvCxnSpPr>
        <xdr:cNvPr id="668" name="直線コネクタ 667"/>
        <xdr:cNvCxnSpPr/>
      </xdr:nvCxnSpPr>
      <xdr:spPr>
        <a:xfrm>
          <a:off x="13703300" y="1362020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127726</xdr:rowOff>
    </xdr:from>
    <xdr:to>
      <xdr:col>67</xdr:col>
      <xdr:colOff>101600</xdr:colOff>
      <xdr:row>84</xdr:row>
      <xdr:rowOff>57876</xdr:rowOff>
    </xdr:to>
    <xdr:sp macro="" textlink="">
      <xdr:nvSpPr>
        <xdr:cNvPr id="669" name="楕円 668"/>
        <xdr:cNvSpPr/>
      </xdr:nvSpPr>
      <xdr:spPr>
        <a:xfrm>
          <a:off x="12763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75656</xdr:rowOff>
    </xdr:from>
    <xdr:to>
      <xdr:col>71</xdr:col>
      <xdr:colOff>177800</xdr:colOff>
      <xdr:row>84</xdr:row>
      <xdr:rowOff>7076</xdr:rowOff>
    </xdr:to>
    <xdr:cxnSp macro="">
      <xdr:nvCxnSpPr>
        <xdr:cNvPr id="670" name="直線コネクタ 669"/>
        <xdr:cNvCxnSpPr/>
      </xdr:nvCxnSpPr>
      <xdr:spPr>
        <a:xfrm flipV="1">
          <a:off x="12814300" y="13620206"/>
          <a:ext cx="889000"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71"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72"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73"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674" name="n_4aveValue【消防施設】&#10;有形固定資産減価償却率"/>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126654</xdr:rowOff>
    </xdr:from>
    <xdr:ext cx="405111" cy="259045"/>
    <xdr:sp macro="" textlink="">
      <xdr:nvSpPr>
        <xdr:cNvPr id="675" name="n_1mainValue【消防施設】&#10;有形固定資産減価償却率"/>
        <xdr:cNvSpPr txBox="1"/>
      </xdr:nvSpPr>
      <xdr:spPr>
        <a:xfrm>
          <a:off x="152660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72770</xdr:rowOff>
    </xdr:from>
    <xdr:ext cx="405111" cy="259045"/>
    <xdr:sp macro="" textlink="">
      <xdr:nvSpPr>
        <xdr:cNvPr id="676" name="n_2mainValue【消防施設】&#10;有形固定資産減価償却率"/>
        <xdr:cNvSpPr txBox="1"/>
      </xdr:nvSpPr>
      <xdr:spPr>
        <a:xfrm>
          <a:off x="14389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142983</xdr:rowOff>
    </xdr:from>
    <xdr:ext cx="405111" cy="259045"/>
    <xdr:sp macro="" textlink="">
      <xdr:nvSpPr>
        <xdr:cNvPr id="677" name="n_3mainValue【消防施設】&#10;有形固定資産減価償却率"/>
        <xdr:cNvSpPr txBox="1"/>
      </xdr:nvSpPr>
      <xdr:spPr>
        <a:xfrm>
          <a:off x="13500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49003</xdr:rowOff>
    </xdr:from>
    <xdr:ext cx="405111" cy="259045"/>
    <xdr:sp macro="" textlink="">
      <xdr:nvSpPr>
        <xdr:cNvPr id="678" name="n_4mainValue【消防施設】&#10;有形固定資産減価償却率"/>
        <xdr:cNvSpPr txBox="1"/>
      </xdr:nvSpPr>
      <xdr:spPr>
        <a:xfrm>
          <a:off x="12611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04" name="直線コネクタ 703"/>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5"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6" name="直線コネクタ 705"/>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07"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08" name="直線コネクタ 707"/>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17325</xdr:rowOff>
    </xdr:from>
    <xdr:ext cx="469744" cy="259045"/>
    <xdr:sp macro="" textlink="">
      <xdr:nvSpPr>
        <xdr:cNvPr id="709" name="【消防施設】&#10;一人当たり面積平均値テキスト"/>
        <xdr:cNvSpPr txBox="1"/>
      </xdr:nvSpPr>
      <xdr:spPr>
        <a:xfrm>
          <a:off x="22199600" y="14762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10" name="フローチャート: 判断 709"/>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711" name="フローチャート: 判断 710"/>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712" name="フローチャート: 判断 711"/>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3" name="フローチャート: 判断 712"/>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714" name="フローチャート: 判断 713"/>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720" name="楕円 719"/>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167113</xdr:rowOff>
    </xdr:from>
    <xdr:ext cx="469744" cy="259045"/>
    <xdr:sp macro="" textlink="">
      <xdr:nvSpPr>
        <xdr:cNvPr id="721" name="【消防施設】&#10;一人当たり面積該当値テキスト"/>
        <xdr:cNvSpPr txBox="1"/>
      </xdr:nvSpPr>
      <xdr:spPr>
        <a:xfrm>
          <a:off x="22199600" y="145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38246</xdr:rowOff>
    </xdr:from>
    <xdr:to>
      <xdr:col>112</xdr:col>
      <xdr:colOff>38100</xdr:colOff>
      <xdr:row>86</xdr:row>
      <xdr:rowOff>139846</xdr:rowOff>
    </xdr:to>
    <xdr:sp macro="" textlink="">
      <xdr:nvSpPr>
        <xdr:cNvPr id="722" name="楕円 721"/>
        <xdr:cNvSpPr/>
      </xdr:nvSpPr>
      <xdr:spPr>
        <a:xfrm>
          <a:off x="21272500" y="147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89046</xdr:rowOff>
    </xdr:to>
    <xdr:cxnSp macro="">
      <xdr:nvCxnSpPr>
        <xdr:cNvPr id="723" name="直線コネクタ 722"/>
        <xdr:cNvCxnSpPr/>
      </xdr:nvCxnSpPr>
      <xdr:spPr>
        <a:xfrm flipV="1">
          <a:off x="21323300" y="14831786"/>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39878</xdr:rowOff>
    </xdr:from>
    <xdr:to>
      <xdr:col>107</xdr:col>
      <xdr:colOff>101600</xdr:colOff>
      <xdr:row>86</xdr:row>
      <xdr:rowOff>141478</xdr:rowOff>
    </xdr:to>
    <xdr:sp macro="" textlink="">
      <xdr:nvSpPr>
        <xdr:cNvPr id="724" name="楕円 723"/>
        <xdr:cNvSpPr/>
      </xdr:nvSpPr>
      <xdr:spPr>
        <a:xfrm>
          <a:off x="20383500" y="147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89046</xdr:rowOff>
    </xdr:from>
    <xdr:to>
      <xdr:col>111</xdr:col>
      <xdr:colOff>177800</xdr:colOff>
      <xdr:row>86</xdr:row>
      <xdr:rowOff>90678</xdr:rowOff>
    </xdr:to>
    <xdr:cxnSp macro="">
      <xdr:nvCxnSpPr>
        <xdr:cNvPr id="725" name="直線コネクタ 724"/>
        <xdr:cNvCxnSpPr/>
      </xdr:nvCxnSpPr>
      <xdr:spPr>
        <a:xfrm flipV="1">
          <a:off x="20434300" y="148337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41184</xdr:rowOff>
    </xdr:from>
    <xdr:to>
      <xdr:col>102</xdr:col>
      <xdr:colOff>165100</xdr:colOff>
      <xdr:row>86</xdr:row>
      <xdr:rowOff>142784</xdr:rowOff>
    </xdr:to>
    <xdr:sp macro="" textlink="">
      <xdr:nvSpPr>
        <xdr:cNvPr id="726" name="楕円 725"/>
        <xdr:cNvSpPr/>
      </xdr:nvSpPr>
      <xdr:spPr>
        <a:xfrm>
          <a:off x="19494500" y="147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90678</xdr:rowOff>
    </xdr:from>
    <xdr:to>
      <xdr:col>107</xdr:col>
      <xdr:colOff>50800</xdr:colOff>
      <xdr:row>86</xdr:row>
      <xdr:rowOff>91984</xdr:rowOff>
    </xdr:to>
    <xdr:cxnSp macro="">
      <xdr:nvCxnSpPr>
        <xdr:cNvPr id="727" name="直線コネクタ 726"/>
        <xdr:cNvCxnSpPr/>
      </xdr:nvCxnSpPr>
      <xdr:spPr>
        <a:xfrm flipV="1">
          <a:off x="19545300" y="1483537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69270</xdr:rowOff>
    </xdr:from>
    <xdr:to>
      <xdr:col>98</xdr:col>
      <xdr:colOff>38100</xdr:colOff>
      <xdr:row>86</xdr:row>
      <xdr:rowOff>170870</xdr:rowOff>
    </xdr:to>
    <xdr:sp macro="" textlink="">
      <xdr:nvSpPr>
        <xdr:cNvPr id="728" name="楕円 727"/>
        <xdr:cNvSpPr/>
      </xdr:nvSpPr>
      <xdr:spPr>
        <a:xfrm>
          <a:off x="18605500" y="148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91984</xdr:rowOff>
    </xdr:from>
    <xdr:to>
      <xdr:col>102</xdr:col>
      <xdr:colOff>114300</xdr:colOff>
      <xdr:row>86</xdr:row>
      <xdr:rowOff>120070</xdr:rowOff>
    </xdr:to>
    <xdr:cxnSp macro="">
      <xdr:nvCxnSpPr>
        <xdr:cNvPr id="729" name="直線コネクタ 728"/>
        <xdr:cNvCxnSpPr/>
      </xdr:nvCxnSpPr>
      <xdr:spPr>
        <a:xfrm flipV="1">
          <a:off x="18656300" y="14836684"/>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167549</xdr:rowOff>
    </xdr:from>
    <xdr:ext cx="469744" cy="259045"/>
    <xdr:sp macro="" textlink="">
      <xdr:nvSpPr>
        <xdr:cNvPr id="730" name="n_1aveValue【消防施設】&#10;一人当たり面積"/>
        <xdr:cNvSpPr txBox="1"/>
      </xdr:nvSpPr>
      <xdr:spPr>
        <a:xfrm>
          <a:off x="210757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168529</xdr:rowOff>
    </xdr:from>
    <xdr:ext cx="469744" cy="259045"/>
    <xdr:sp macro="" textlink="">
      <xdr:nvSpPr>
        <xdr:cNvPr id="731" name="n_2aveValue【消防施設】&#10;一人当たり面積"/>
        <xdr:cNvSpPr txBox="1"/>
      </xdr:nvSpPr>
      <xdr:spPr>
        <a:xfrm>
          <a:off x="20199427" y="14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732" name="n_3aveValue【消防施設】&#10;一人当たり面積"/>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168201</xdr:rowOff>
    </xdr:from>
    <xdr:ext cx="469744" cy="259045"/>
    <xdr:sp macro="" textlink="">
      <xdr:nvSpPr>
        <xdr:cNvPr id="733" name="n_4aveValue【消防施設】&#10;一人当たり面積"/>
        <xdr:cNvSpPr txBox="1"/>
      </xdr:nvSpPr>
      <xdr:spPr>
        <a:xfrm>
          <a:off x="18421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156373</xdr:rowOff>
    </xdr:from>
    <xdr:ext cx="469744" cy="259045"/>
    <xdr:sp macro="" textlink="">
      <xdr:nvSpPr>
        <xdr:cNvPr id="734" name="n_1mainValue【消防施設】&#10;一人当たり面積"/>
        <xdr:cNvSpPr txBox="1"/>
      </xdr:nvSpPr>
      <xdr:spPr>
        <a:xfrm>
          <a:off x="21075727" y="1455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158005</xdr:rowOff>
    </xdr:from>
    <xdr:ext cx="469744" cy="259045"/>
    <xdr:sp macro="" textlink="">
      <xdr:nvSpPr>
        <xdr:cNvPr id="735" name="n_2mainValue【消防施設】&#10;一人当たり面積"/>
        <xdr:cNvSpPr txBox="1"/>
      </xdr:nvSpPr>
      <xdr:spPr>
        <a:xfrm>
          <a:off x="20199427" y="1455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159311</xdr:rowOff>
    </xdr:from>
    <xdr:ext cx="469744" cy="259045"/>
    <xdr:sp macro="" textlink="">
      <xdr:nvSpPr>
        <xdr:cNvPr id="736" name="n_3mainValue【消防施設】&#10;一人当たり面積"/>
        <xdr:cNvSpPr txBox="1"/>
      </xdr:nvSpPr>
      <xdr:spPr>
        <a:xfrm>
          <a:off x="19310427" y="1456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15947</xdr:rowOff>
    </xdr:from>
    <xdr:ext cx="469744" cy="259045"/>
    <xdr:sp macro="" textlink="">
      <xdr:nvSpPr>
        <xdr:cNvPr id="737" name="n_4mainValue【消防施設】&#10;一人当たり面積"/>
        <xdr:cNvSpPr txBox="1"/>
      </xdr:nvSpPr>
      <xdr:spPr>
        <a:xfrm>
          <a:off x="18421427" y="145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3" name="直線コネクタ 762"/>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6"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7" name="直線コネクタ 766"/>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68" name="【庁舎】&#10;有形固定資産減価償却率平均値テキスト"/>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69" name="フローチャート: 判断 768"/>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70" name="フローチャート: 判断 769"/>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71" name="フローチャート: 判断 770"/>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72" name="フローチャート: 判断 771"/>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73" name="フローチャート: 判断 772"/>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170724</xdr:rowOff>
    </xdr:from>
    <xdr:to>
      <xdr:col>85</xdr:col>
      <xdr:colOff>177800</xdr:colOff>
      <xdr:row>106</xdr:row>
      <xdr:rowOff>100874</xdr:rowOff>
    </xdr:to>
    <xdr:sp macro="" textlink="">
      <xdr:nvSpPr>
        <xdr:cNvPr id="779" name="楕円 778"/>
        <xdr:cNvSpPr/>
      </xdr:nvSpPr>
      <xdr:spPr>
        <a:xfrm>
          <a:off x="16268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149151</xdr:rowOff>
    </xdr:from>
    <xdr:ext cx="405111" cy="259045"/>
    <xdr:sp macro="" textlink="">
      <xdr:nvSpPr>
        <xdr:cNvPr id="780" name="【庁舎】&#10;有形固定資産減価償却率該当値テキスト"/>
        <xdr:cNvSpPr txBox="1"/>
      </xdr:nvSpPr>
      <xdr:spPr>
        <a:xfrm>
          <a:off x="16357600"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113574</xdr:rowOff>
    </xdr:from>
    <xdr:to>
      <xdr:col>81</xdr:col>
      <xdr:colOff>101600</xdr:colOff>
      <xdr:row>106</xdr:row>
      <xdr:rowOff>43724</xdr:rowOff>
    </xdr:to>
    <xdr:sp macro="" textlink="">
      <xdr:nvSpPr>
        <xdr:cNvPr id="781" name="楕円 780"/>
        <xdr:cNvSpPr/>
      </xdr:nvSpPr>
      <xdr:spPr>
        <a:xfrm>
          <a:off x="1543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164374</xdr:rowOff>
    </xdr:from>
    <xdr:to>
      <xdr:col>85</xdr:col>
      <xdr:colOff>127000</xdr:colOff>
      <xdr:row>106</xdr:row>
      <xdr:rowOff>50074</xdr:rowOff>
    </xdr:to>
    <xdr:cxnSp macro="">
      <xdr:nvCxnSpPr>
        <xdr:cNvPr id="782" name="直線コネクタ 781"/>
        <xdr:cNvCxnSpPr/>
      </xdr:nvCxnSpPr>
      <xdr:spPr>
        <a:xfrm>
          <a:off x="15481300" y="1816662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113574</xdr:rowOff>
    </xdr:from>
    <xdr:to>
      <xdr:col>76</xdr:col>
      <xdr:colOff>165100</xdr:colOff>
      <xdr:row>106</xdr:row>
      <xdr:rowOff>43724</xdr:rowOff>
    </xdr:to>
    <xdr:sp macro="" textlink="">
      <xdr:nvSpPr>
        <xdr:cNvPr id="783" name="楕円 782"/>
        <xdr:cNvSpPr/>
      </xdr:nvSpPr>
      <xdr:spPr>
        <a:xfrm>
          <a:off x="14541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105</xdr:row>
      <xdr:rowOff>164374</xdr:rowOff>
    </xdr:to>
    <xdr:cxnSp macro="">
      <xdr:nvCxnSpPr>
        <xdr:cNvPr id="784" name="直線コネクタ 783"/>
        <xdr:cNvCxnSpPr/>
      </xdr:nvCxnSpPr>
      <xdr:spPr>
        <a:xfrm>
          <a:off x="14592300" y="18166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46627</xdr:rowOff>
    </xdr:from>
    <xdr:to>
      <xdr:col>72</xdr:col>
      <xdr:colOff>38100</xdr:colOff>
      <xdr:row>105</xdr:row>
      <xdr:rowOff>148227</xdr:rowOff>
    </xdr:to>
    <xdr:sp macro="" textlink="">
      <xdr:nvSpPr>
        <xdr:cNvPr id="785" name="楕円 784"/>
        <xdr:cNvSpPr/>
      </xdr:nvSpPr>
      <xdr:spPr>
        <a:xfrm>
          <a:off x="1365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97427</xdr:rowOff>
    </xdr:from>
    <xdr:to>
      <xdr:col>76</xdr:col>
      <xdr:colOff>114300</xdr:colOff>
      <xdr:row>105</xdr:row>
      <xdr:rowOff>164374</xdr:rowOff>
    </xdr:to>
    <xdr:cxnSp macro="">
      <xdr:nvCxnSpPr>
        <xdr:cNvPr id="786" name="直線コネクタ 785"/>
        <xdr:cNvCxnSpPr/>
      </xdr:nvCxnSpPr>
      <xdr:spPr>
        <a:xfrm>
          <a:off x="13703300" y="1809967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787" name="楕円 786"/>
        <xdr:cNvSpPr/>
      </xdr:nvSpPr>
      <xdr:spPr>
        <a:xfrm>
          <a:off x="1276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97427</xdr:rowOff>
    </xdr:to>
    <xdr:cxnSp macro="">
      <xdr:nvCxnSpPr>
        <xdr:cNvPr id="788" name="直線コネクタ 787"/>
        <xdr:cNvCxnSpPr/>
      </xdr:nvCxnSpPr>
      <xdr:spPr>
        <a:xfrm>
          <a:off x="12814300" y="1806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789" name="n_1aveValue【庁舎】&#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90" name="n_2aveValue【庁舎】&#10;有形固定資産減価償却率"/>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791" name="n_3aveValue【庁舎】&#10;有形固定資産減価償却率"/>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792" name="n_4aveValue【庁舎】&#10;有形固定資産減価償却率"/>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34851</xdr:rowOff>
    </xdr:from>
    <xdr:ext cx="405111" cy="259045"/>
    <xdr:sp macro="" textlink="">
      <xdr:nvSpPr>
        <xdr:cNvPr id="793" name="n_1mainValue【庁舎】&#10;有形固定資産減価償却率"/>
        <xdr:cNvSpPr txBox="1"/>
      </xdr:nvSpPr>
      <xdr:spPr>
        <a:xfrm>
          <a:off x="15266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34851</xdr:rowOff>
    </xdr:from>
    <xdr:ext cx="405111" cy="259045"/>
    <xdr:sp macro="" textlink="">
      <xdr:nvSpPr>
        <xdr:cNvPr id="794" name="n_2mainValue【庁舎】&#10;有形固定資産減価償却率"/>
        <xdr:cNvSpPr txBox="1"/>
      </xdr:nvSpPr>
      <xdr:spPr>
        <a:xfrm>
          <a:off x="14389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139354</xdr:rowOff>
    </xdr:from>
    <xdr:ext cx="405111" cy="259045"/>
    <xdr:sp macro="" textlink="">
      <xdr:nvSpPr>
        <xdr:cNvPr id="795" name="n_3mainValue【庁舎】&#10;有形固定資産減価償却率"/>
        <xdr:cNvSpPr txBox="1"/>
      </xdr:nvSpPr>
      <xdr:spPr>
        <a:xfrm>
          <a:off x="13500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6" name="n_4main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7" name="直線コネクタ 806"/>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8" name="テキスト ボックス 807"/>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9" name="直線コネクタ 80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0" name="テキスト ボックス 80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1" name="直線コネクタ 810"/>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2" name="テキスト ボックス 811"/>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5" name="直線コネクタ 814"/>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6" name="テキスト ボックス 815"/>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9" name="直線コネクタ 818"/>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0" name="テキスト ボックス 819"/>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24" name="直線コネクタ 823"/>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25"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26" name="直線コネクタ 825"/>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27"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28" name="直線コネクタ 827"/>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829" name="【庁舎】&#10;一人当たり面積平均値テキスト"/>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30" name="フローチャート: 判断 829"/>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831" name="フローチャート: 判断 830"/>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32" name="フローチャート: 判断 831"/>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33" name="フローチャート: 判断 832"/>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834" name="フローチャート: 判断 833"/>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39688</xdr:rowOff>
    </xdr:from>
    <xdr:to>
      <xdr:col>116</xdr:col>
      <xdr:colOff>114300</xdr:colOff>
      <xdr:row>106</xdr:row>
      <xdr:rowOff>141288</xdr:rowOff>
    </xdr:to>
    <xdr:sp macro="" textlink="">
      <xdr:nvSpPr>
        <xdr:cNvPr id="840" name="楕円 839"/>
        <xdr:cNvSpPr/>
      </xdr:nvSpPr>
      <xdr:spPr>
        <a:xfrm>
          <a:off x="22110700" y="182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62565</xdr:rowOff>
    </xdr:from>
    <xdr:ext cx="469744" cy="259045"/>
    <xdr:sp macro="" textlink="">
      <xdr:nvSpPr>
        <xdr:cNvPr id="841" name="【庁舎】&#10;一人当たり面積該当値テキスト"/>
        <xdr:cNvSpPr txBox="1"/>
      </xdr:nvSpPr>
      <xdr:spPr>
        <a:xfrm>
          <a:off x="22199600" y="1806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52070</xdr:rowOff>
    </xdr:from>
    <xdr:to>
      <xdr:col>112</xdr:col>
      <xdr:colOff>38100</xdr:colOff>
      <xdr:row>106</xdr:row>
      <xdr:rowOff>153670</xdr:rowOff>
    </xdr:to>
    <xdr:sp macro="" textlink="">
      <xdr:nvSpPr>
        <xdr:cNvPr id="842" name="楕円 841"/>
        <xdr:cNvSpPr/>
      </xdr:nvSpPr>
      <xdr:spPr>
        <a:xfrm>
          <a:off x="2127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90488</xdr:rowOff>
    </xdr:from>
    <xdr:to>
      <xdr:col>116</xdr:col>
      <xdr:colOff>63500</xdr:colOff>
      <xdr:row>106</xdr:row>
      <xdr:rowOff>102870</xdr:rowOff>
    </xdr:to>
    <xdr:cxnSp macro="">
      <xdr:nvCxnSpPr>
        <xdr:cNvPr id="843" name="直線コネクタ 842"/>
        <xdr:cNvCxnSpPr/>
      </xdr:nvCxnSpPr>
      <xdr:spPr>
        <a:xfrm flipV="1">
          <a:off x="21323300" y="18264188"/>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44" name="楕円 843"/>
        <xdr:cNvSpPr/>
      </xdr:nvSpPr>
      <xdr:spPr>
        <a:xfrm>
          <a:off x="20383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102870</xdr:rowOff>
    </xdr:from>
    <xdr:to>
      <xdr:col>111</xdr:col>
      <xdr:colOff>177800</xdr:colOff>
      <xdr:row>106</xdr:row>
      <xdr:rowOff>112395</xdr:rowOff>
    </xdr:to>
    <xdr:cxnSp macro="">
      <xdr:nvCxnSpPr>
        <xdr:cNvPr id="845" name="直線コネクタ 844"/>
        <xdr:cNvCxnSpPr/>
      </xdr:nvCxnSpPr>
      <xdr:spPr>
        <a:xfrm flipV="1">
          <a:off x="20434300" y="182765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70168</xdr:rowOff>
    </xdr:from>
    <xdr:to>
      <xdr:col>102</xdr:col>
      <xdr:colOff>165100</xdr:colOff>
      <xdr:row>107</xdr:row>
      <xdr:rowOff>318</xdr:rowOff>
    </xdr:to>
    <xdr:sp macro="" textlink="">
      <xdr:nvSpPr>
        <xdr:cNvPr id="846" name="楕円 845"/>
        <xdr:cNvSpPr/>
      </xdr:nvSpPr>
      <xdr:spPr>
        <a:xfrm>
          <a:off x="19494500" y="182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112395</xdr:rowOff>
    </xdr:from>
    <xdr:to>
      <xdr:col>107</xdr:col>
      <xdr:colOff>50800</xdr:colOff>
      <xdr:row>106</xdr:row>
      <xdr:rowOff>120968</xdr:rowOff>
    </xdr:to>
    <xdr:cxnSp macro="">
      <xdr:nvCxnSpPr>
        <xdr:cNvPr id="847" name="直線コネクタ 846"/>
        <xdr:cNvCxnSpPr/>
      </xdr:nvCxnSpPr>
      <xdr:spPr>
        <a:xfrm flipV="1">
          <a:off x="19545300" y="1828609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77788</xdr:rowOff>
    </xdr:from>
    <xdr:to>
      <xdr:col>98</xdr:col>
      <xdr:colOff>38100</xdr:colOff>
      <xdr:row>107</xdr:row>
      <xdr:rowOff>7938</xdr:rowOff>
    </xdr:to>
    <xdr:sp macro="" textlink="">
      <xdr:nvSpPr>
        <xdr:cNvPr id="848" name="楕円 847"/>
        <xdr:cNvSpPr/>
      </xdr:nvSpPr>
      <xdr:spPr>
        <a:xfrm>
          <a:off x="18605500" y="182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120968</xdr:rowOff>
    </xdr:from>
    <xdr:to>
      <xdr:col>102</xdr:col>
      <xdr:colOff>114300</xdr:colOff>
      <xdr:row>106</xdr:row>
      <xdr:rowOff>128588</xdr:rowOff>
    </xdr:to>
    <xdr:cxnSp macro="">
      <xdr:nvCxnSpPr>
        <xdr:cNvPr id="849" name="直線コネクタ 848"/>
        <xdr:cNvCxnSpPr/>
      </xdr:nvCxnSpPr>
      <xdr:spPr>
        <a:xfrm flipV="1">
          <a:off x="18656300" y="1829466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850" name="n_1aveValue【庁舎】&#10;一人当たり面積"/>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851" name="n_2aveValue【庁舎】&#10;一人当たり面積"/>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852" name="n_3aveValue【庁舎】&#10;一人当たり面積"/>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853" name="n_4aveValue【庁舎】&#10;一人当たり面積"/>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170197</xdr:rowOff>
    </xdr:from>
    <xdr:ext cx="469744" cy="259045"/>
    <xdr:sp macro="" textlink="">
      <xdr:nvSpPr>
        <xdr:cNvPr id="854" name="n_1mainValue【庁舎】&#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55" name="n_2main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16845</xdr:rowOff>
    </xdr:from>
    <xdr:ext cx="469744" cy="259045"/>
    <xdr:sp macro="" textlink="">
      <xdr:nvSpPr>
        <xdr:cNvPr id="856" name="n_3mainValue【庁舎】&#10;一人当たり面積"/>
        <xdr:cNvSpPr txBox="1"/>
      </xdr:nvSpPr>
      <xdr:spPr>
        <a:xfrm>
          <a:off x="19310427" y="1801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24465</xdr:rowOff>
    </xdr:from>
    <xdr:ext cx="469744" cy="259045"/>
    <xdr:sp macro="" textlink="">
      <xdr:nvSpPr>
        <xdr:cNvPr id="857" name="n_4mainValue【庁舎】&#10;一人当たり面積"/>
        <xdr:cNvSpPr txBox="1"/>
      </xdr:nvSpPr>
      <xdr:spPr>
        <a:xfrm>
          <a:off x="18421427" y="1802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体育館・プールの一人当たりの面積が類似団体内で最も高</a:t>
          </a:r>
          <a:r>
            <a:rPr kumimoji="1" lang="ja-JP" altLang="en-US" sz="1100">
              <a:solidFill>
                <a:sysClr val="windowText" lastClr="000000"/>
              </a:solidFill>
              <a:effectLst/>
              <a:latin typeface="+mn-lt"/>
              <a:ea typeface="+mn-ea"/>
              <a:cs typeface="+mn-cs"/>
            </a:rPr>
            <a:t>く、比較的新しい施設が多いため、減価償却率も低く推移している</a:t>
          </a:r>
          <a:r>
            <a:rPr kumimoji="1" lang="ja-JP" altLang="ja-JP" sz="1100">
              <a:solidFill>
                <a:sysClr val="windowText" lastClr="000000"/>
              </a:solidFill>
              <a:effectLst/>
              <a:latin typeface="+mn-lt"/>
              <a:ea typeface="+mn-ea"/>
              <a:cs typeface="+mn-cs"/>
            </a:rPr>
            <a:t>。人口減少とともに将来的に大きな負担とならないよう、適正な維持管理に努める必要がある。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消防施設については、平成２９年度に庁舎の更新があったため、減価償却率が大きく下がったが、消防団施設については老朽したものが多く、規模や配置を検討する必要がある。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保健センター</a:t>
          </a:r>
          <a:r>
            <a:rPr kumimoji="1" lang="ja-JP" altLang="en-US" sz="1100">
              <a:solidFill>
                <a:sysClr val="windowText" lastClr="000000"/>
              </a:solidFill>
              <a:effectLst/>
              <a:latin typeface="+mn-lt"/>
              <a:ea typeface="+mn-ea"/>
              <a:cs typeface="+mn-cs"/>
            </a:rPr>
            <a:t>・保健所</a:t>
          </a:r>
          <a:r>
            <a:rPr kumimoji="1" lang="ja-JP" altLang="ja-JP" sz="1100">
              <a:solidFill>
                <a:sysClr val="windowText" lastClr="000000"/>
              </a:solidFill>
              <a:effectLst/>
              <a:latin typeface="+mn-lt"/>
              <a:ea typeface="+mn-ea"/>
              <a:cs typeface="+mn-cs"/>
            </a:rPr>
            <a:t>の有形固定資産減価償却率が類似団体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と比べて高くなっており、修繕費をはじめとした経費の増加に留意しつつ、</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の維持管理</a:t>
          </a:r>
          <a:r>
            <a:rPr kumimoji="1" lang="ja-JP" altLang="en-US" sz="1100">
              <a:solidFill>
                <a:sysClr val="windowText" lastClr="000000"/>
              </a:solidFill>
              <a:effectLst/>
              <a:latin typeface="+mn-lt"/>
              <a:ea typeface="+mn-ea"/>
              <a:cs typeface="+mn-cs"/>
            </a:rPr>
            <a:t>及び公共施設のあり方の検討</a:t>
          </a:r>
          <a:r>
            <a:rPr kumimoji="1" lang="ja-JP" altLang="ja-JP" sz="1100">
              <a:solidFill>
                <a:sysClr val="windowText" lastClr="000000"/>
              </a:solidFill>
              <a:effectLst/>
              <a:latin typeface="+mn-lt"/>
              <a:ea typeface="+mn-ea"/>
              <a:cs typeface="+mn-cs"/>
            </a:rPr>
            <a:t>に努めていく。</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11,380
226.30
10,519,052
10,112,189
352,354
5,109,990
9,688,663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下回り、低迷が続いている。人口減少や高齢化、長引く景気低迷による個人住民税などの減収、償還に伴う交付税措置、保育料無償化等による財政需要が増加したことが影響しているものと考えられる。緊急度や重要性を鑑み必要な事業を峻別することで、投資的経費を抑制するなど、歳出の見直しを図る一方、引き続き税の徴収強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119380</xdr:rowOff>
    </xdr:to>
    <xdr:cxnSp macro="">
      <xdr:nvCxnSpPr>
        <xdr:cNvPr id="68" name="直線コネクタ 67"/>
        <xdr:cNvCxnSpPr/>
      </xdr:nvCxnSpPr>
      <xdr:spPr>
        <a:xfrm>
          <a:off x="4114800" y="74836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111337</xdr:rowOff>
    </xdr:from>
    <xdr:to>
      <xdr:col>19</xdr:col>
      <xdr:colOff>133350</xdr:colOff>
      <xdr:row>43</xdr:row>
      <xdr:rowOff>111337</xdr:rowOff>
    </xdr:to>
    <xdr:cxnSp macro="">
      <xdr:nvCxnSpPr>
        <xdr:cNvPr id="71" name="直線コネクタ 70"/>
        <xdr:cNvCxnSpPr/>
      </xdr:nvCxnSpPr>
      <xdr:spPr>
        <a:xfrm>
          <a:off x="3225800" y="7483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111337</xdr:rowOff>
    </xdr:from>
    <xdr:to>
      <xdr:col>15</xdr:col>
      <xdr:colOff>82550</xdr:colOff>
      <xdr:row>43</xdr:row>
      <xdr:rowOff>127423</xdr:rowOff>
    </xdr:to>
    <xdr:cxnSp macro="">
      <xdr:nvCxnSpPr>
        <xdr:cNvPr id="74" name="直線コネクタ 73"/>
        <xdr:cNvCxnSpPr/>
      </xdr:nvCxnSpPr>
      <xdr:spPr>
        <a:xfrm flipV="1">
          <a:off x="2336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127423</xdr:rowOff>
    </xdr:from>
    <xdr:to>
      <xdr:col>11</xdr:col>
      <xdr:colOff>31750</xdr:colOff>
      <xdr:row>43</xdr:row>
      <xdr:rowOff>143510</xdr:rowOff>
    </xdr:to>
    <xdr:cxnSp macro="">
      <xdr:nvCxnSpPr>
        <xdr:cNvPr id="77" name="直線コネクタ 76"/>
        <xdr:cNvCxnSpPr/>
      </xdr:nvCxnSpPr>
      <xdr:spPr>
        <a:xfrm flipV="1">
          <a:off x="1447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7" name="楕円 86"/>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135907</xdr:rowOff>
    </xdr:from>
    <xdr:ext cx="762000" cy="259045"/>
    <xdr:sp macro="" textlink="">
      <xdr:nvSpPr>
        <xdr:cNvPr id="88" name="財政力該当値テキスト"/>
        <xdr:cNvSpPr txBox="1"/>
      </xdr:nvSpPr>
      <xdr:spPr>
        <a:xfrm>
          <a:off x="5041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9" name="楕円 88"/>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146914</xdr:rowOff>
    </xdr:from>
    <xdr:ext cx="736600" cy="259045"/>
    <xdr:sp macro="" textlink="">
      <xdr:nvSpPr>
        <xdr:cNvPr id="90" name="テキスト ボックス 89"/>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60537</xdr:rowOff>
    </xdr:from>
    <xdr:to>
      <xdr:col>15</xdr:col>
      <xdr:colOff>133350</xdr:colOff>
      <xdr:row>43</xdr:row>
      <xdr:rowOff>162137</xdr:rowOff>
    </xdr:to>
    <xdr:sp macro="" textlink="">
      <xdr:nvSpPr>
        <xdr:cNvPr id="91" name="楕円 90"/>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146914</xdr:rowOff>
    </xdr:from>
    <xdr:ext cx="762000" cy="259045"/>
    <xdr:sp macro="" textlink="">
      <xdr:nvSpPr>
        <xdr:cNvPr id="92" name="テキスト ボックス 91"/>
        <xdr:cNvSpPr txBox="1"/>
      </xdr:nvSpPr>
      <xdr:spPr>
        <a:xfrm>
          <a:off x="2844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76623</xdr:rowOff>
    </xdr:from>
    <xdr:to>
      <xdr:col>11</xdr:col>
      <xdr:colOff>82550</xdr:colOff>
      <xdr:row>44</xdr:row>
      <xdr:rowOff>6773</xdr:rowOff>
    </xdr:to>
    <xdr:sp macro="" textlink="">
      <xdr:nvSpPr>
        <xdr:cNvPr id="93" name="楕円 92"/>
        <xdr:cNvSpPr/>
      </xdr:nvSpPr>
      <xdr:spPr>
        <a:xfrm>
          <a:off x="2286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163000</xdr:rowOff>
    </xdr:from>
    <xdr:ext cx="762000" cy="259045"/>
    <xdr:sp macro="" textlink="">
      <xdr:nvSpPr>
        <xdr:cNvPr id="94" name="テキスト ボックス 93"/>
        <xdr:cNvSpPr txBox="1"/>
      </xdr:nvSpPr>
      <xdr:spPr>
        <a:xfrm>
          <a:off x="1955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6" name="テキスト ボックス 95"/>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年度より類似団体平均を上回り、高止まりしていた経常収支比率は、令和２年度に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減少した。大型公共施設の建設が相次ぎ、地方債の新規発行額が増えたことによる公債費の増大が数値を押し上げていたが、地方交付税の増加やコロナ禍による事業の執行残が今回の数値の減少となったと考えられる。しかし、引き続き類似団体を上回っていることから、常に財政シミュレーションを行いながら、事務事業の優先度を厳しく見極めつつ、今後も健全財政を維持していきたい。</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65</xdr:row>
      <xdr:rowOff>12700</xdr:rowOff>
    </xdr:to>
    <xdr:cxnSp macro="">
      <xdr:nvCxnSpPr>
        <xdr:cNvPr id="131" name="直線コネクタ 130"/>
        <xdr:cNvCxnSpPr/>
      </xdr:nvCxnSpPr>
      <xdr:spPr>
        <a:xfrm flipV="1">
          <a:off x="4114800" y="10827173"/>
          <a:ext cx="8382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44873</xdr:rowOff>
    </xdr:to>
    <xdr:cxnSp macro="">
      <xdr:nvCxnSpPr>
        <xdr:cNvPr id="134" name="直線コネクタ 133"/>
        <xdr:cNvCxnSpPr/>
      </xdr:nvCxnSpPr>
      <xdr:spPr>
        <a:xfrm flipV="1">
          <a:off x="3225800" y="1115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44873</xdr:rowOff>
    </xdr:to>
    <xdr:cxnSp macro="">
      <xdr:nvCxnSpPr>
        <xdr:cNvPr id="137" name="直線コネクタ 136"/>
        <xdr:cNvCxnSpPr/>
      </xdr:nvCxnSpPr>
      <xdr:spPr>
        <a:xfrm>
          <a:off x="2336800" y="1115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65</xdr:row>
      <xdr:rowOff>12700</xdr:rowOff>
    </xdr:to>
    <xdr:cxnSp macro="">
      <xdr:nvCxnSpPr>
        <xdr:cNvPr id="140" name="直線コネクタ 139"/>
        <xdr:cNvCxnSpPr/>
      </xdr:nvCxnSpPr>
      <xdr:spPr>
        <a:xfrm>
          <a:off x="1447800" y="1072261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0" name="楕円 149"/>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118550</xdr:rowOff>
    </xdr:from>
    <xdr:ext cx="762000" cy="259045"/>
    <xdr:sp macro="" textlink="">
      <xdr:nvSpPr>
        <xdr:cNvPr id="151" name="財政構造の弾力性該当値テキスト"/>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2" name="楕円 151"/>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3" name="テキスト ボックス 152"/>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4" name="楕円 153"/>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5" name="テキスト ボックス 154"/>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6" name="楕円 155"/>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7" name="テキスト ボックス 156"/>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8" name="楕円 157"/>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59" name="テキスト ボックス 158"/>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が類似団体平均を上回っているのは、人件費が影響していると分析している。人件費については、主に保育所や学校給食を直営で行っていることが要因と考えられる。また維持補修費も類似団体平均を上回っているが、公共施設の修繕については、緊急度を見ながら優先すべき施設を選定しており、予算の平準化を行っている。定員管理の徹底等や公共施設等総合管理計画に基づき、引き続きコストの低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128805</xdr:rowOff>
    </xdr:from>
    <xdr:to>
      <xdr:col>23</xdr:col>
      <xdr:colOff>133350</xdr:colOff>
      <xdr:row>83</xdr:row>
      <xdr:rowOff>17430</xdr:rowOff>
    </xdr:to>
    <xdr:cxnSp macro="">
      <xdr:nvCxnSpPr>
        <xdr:cNvPr id="194" name="直線コネクタ 193"/>
        <xdr:cNvCxnSpPr/>
      </xdr:nvCxnSpPr>
      <xdr:spPr>
        <a:xfrm>
          <a:off x="4114800" y="14187705"/>
          <a:ext cx="838200" cy="6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128805</xdr:rowOff>
    </xdr:from>
    <xdr:to>
      <xdr:col>19</xdr:col>
      <xdr:colOff>133350</xdr:colOff>
      <xdr:row>82</xdr:row>
      <xdr:rowOff>139759</xdr:rowOff>
    </xdr:to>
    <xdr:cxnSp macro="">
      <xdr:nvCxnSpPr>
        <xdr:cNvPr id="197" name="直線コネクタ 196"/>
        <xdr:cNvCxnSpPr/>
      </xdr:nvCxnSpPr>
      <xdr:spPr>
        <a:xfrm flipV="1">
          <a:off x="3225800" y="14187705"/>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112114</xdr:rowOff>
    </xdr:from>
    <xdr:to>
      <xdr:col>15</xdr:col>
      <xdr:colOff>82550</xdr:colOff>
      <xdr:row>82</xdr:row>
      <xdr:rowOff>139759</xdr:rowOff>
    </xdr:to>
    <xdr:cxnSp macro="">
      <xdr:nvCxnSpPr>
        <xdr:cNvPr id="200" name="直線コネクタ 199"/>
        <xdr:cNvCxnSpPr/>
      </xdr:nvCxnSpPr>
      <xdr:spPr>
        <a:xfrm>
          <a:off x="2336800" y="14171014"/>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90236</xdr:rowOff>
    </xdr:from>
    <xdr:to>
      <xdr:col>11</xdr:col>
      <xdr:colOff>31750</xdr:colOff>
      <xdr:row>82</xdr:row>
      <xdr:rowOff>112114</xdr:rowOff>
    </xdr:to>
    <xdr:cxnSp macro="">
      <xdr:nvCxnSpPr>
        <xdr:cNvPr id="203" name="直線コネクタ 202"/>
        <xdr:cNvCxnSpPr/>
      </xdr:nvCxnSpPr>
      <xdr:spPr>
        <a:xfrm>
          <a:off x="1447800" y="14149136"/>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138080</xdr:rowOff>
    </xdr:from>
    <xdr:to>
      <xdr:col>23</xdr:col>
      <xdr:colOff>184150</xdr:colOff>
      <xdr:row>83</xdr:row>
      <xdr:rowOff>68230</xdr:rowOff>
    </xdr:to>
    <xdr:sp macro="" textlink="">
      <xdr:nvSpPr>
        <xdr:cNvPr id="213" name="楕円 212"/>
        <xdr:cNvSpPr/>
      </xdr:nvSpPr>
      <xdr:spPr>
        <a:xfrm>
          <a:off x="4902200" y="1419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110157</xdr:rowOff>
    </xdr:from>
    <xdr:ext cx="762000" cy="259045"/>
    <xdr:sp macro="" textlink="">
      <xdr:nvSpPr>
        <xdr:cNvPr id="214" name="人件費・物件費等の状況該当値テキスト"/>
        <xdr:cNvSpPr txBox="1"/>
      </xdr:nvSpPr>
      <xdr:spPr>
        <a:xfrm>
          <a:off x="5041900" y="1416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78005</xdr:rowOff>
    </xdr:from>
    <xdr:to>
      <xdr:col>19</xdr:col>
      <xdr:colOff>184150</xdr:colOff>
      <xdr:row>83</xdr:row>
      <xdr:rowOff>8155</xdr:rowOff>
    </xdr:to>
    <xdr:sp macro="" textlink="">
      <xdr:nvSpPr>
        <xdr:cNvPr id="215" name="楕円 214"/>
        <xdr:cNvSpPr/>
      </xdr:nvSpPr>
      <xdr:spPr>
        <a:xfrm>
          <a:off x="4064000" y="141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164382</xdr:rowOff>
    </xdr:from>
    <xdr:ext cx="736600" cy="259045"/>
    <xdr:sp macro="" textlink="">
      <xdr:nvSpPr>
        <xdr:cNvPr id="216" name="テキスト ボックス 215"/>
        <xdr:cNvSpPr txBox="1"/>
      </xdr:nvSpPr>
      <xdr:spPr>
        <a:xfrm>
          <a:off x="3733800" y="14223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88959</xdr:rowOff>
    </xdr:from>
    <xdr:to>
      <xdr:col>15</xdr:col>
      <xdr:colOff>133350</xdr:colOff>
      <xdr:row>83</xdr:row>
      <xdr:rowOff>19109</xdr:rowOff>
    </xdr:to>
    <xdr:sp macro="" textlink="">
      <xdr:nvSpPr>
        <xdr:cNvPr id="217" name="楕円 216"/>
        <xdr:cNvSpPr/>
      </xdr:nvSpPr>
      <xdr:spPr>
        <a:xfrm>
          <a:off x="3175000" y="141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3886</xdr:rowOff>
    </xdr:from>
    <xdr:ext cx="762000" cy="259045"/>
    <xdr:sp macro="" textlink="">
      <xdr:nvSpPr>
        <xdr:cNvPr id="218" name="テキスト ボックス 217"/>
        <xdr:cNvSpPr txBox="1"/>
      </xdr:nvSpPr>
      <xdr:spPr>
        <a:xfrm>
          <a:off x="2844800" y="1423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61314</xdr:rowOff>
    </xdr:from>
    <xdr:to>
      <xdr:col>11</xdr:col>
      <xdr:colOff>82550</xdr:colOff>
      <xdr:row>82</xdr:row>
      <xdr:rowOff>162914</xdr:rowOff>
    </xdr:to>
    <xdr:sp macro="" textlink="">
      <xdr:nvSpPr>
        <xdr:cNvPr id="219" name="楕円 218"/>
        <xdr:cNvSpPr/>
      </xdr:nvSpPr>
      <xdr:spPr>
        <a:xfrm>
          <a:off x="2286000" y="141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147691</xdr:rowOff>
    </xdr:from>
    <xdr:ext cx="762000" cy="259045"/>
    <xdr:sp macro="" textlink="">
      <xdr:nvSpPr>
        <xdr:cNvPr id="220" name="テキスト ボックス 219"/>
        <xdr:cNvSpPr txBox="1"/>
      </xdr:nvSpPr>
      <xdr:spPr>
        <a:xfrm>
          <a:off x="1955800" y="1420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39436</xdr:rowOff>
    </xdr:from>
    <xdr:to>
      <xdr:col>7</xdr:col>
      <xdr:colOff>31750</xdr:colOff>
      <xdr:row>82</xdr:row>
      <xdr:rowOff>141036</xdr:rowOff>
    </xdr:to>
    <xdr:sp macro="" textlink="">
      <xdr:nvSpPr>
        <xdr:cNvPr id="221" name="楕円 220"/>
        <xdr:cNvSpPr/>
      </xdr:nvSpPr>
      <xdr:spPr>
        <a:xfrm>
          <a:off x="1397000" y="140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125813</xdr:rowOff>
    </xdr:from>
    <xdr:ext cx="762000" cy="259045"/>
    <xdr:sp macro="" textlink="">
      <xdr:nvSpPr>
        <xdr:cNvPr id="222" name="テキスト ボックス 221"/>
        <xdr:cNvSpPr txBox="1"/>
      </xdr:nvSpPr>
      <xdr:spPr>
        <a:xfrm>
          <a:off x="1066800" y="1418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示し、昨年より若干下降している。理由としては、経験年階層が変動したことにより職員構成が変わり、数値が下がったものと分析している。定員管理の徹底とともに、今後も適正な給与体系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79728</xdr:rowOff>
    </xdr:to>
    <xdr:cxnSp macro="">
      <xdr:nvCxnSpPr>
        <xdr:cNvPr id="256" name="直線コネクタ 255"/>
        <xdr:cNvCxnSpPr/>
      </xdr:nvCxnSpPr>
      <xdr:spPr>
        <a:xfrm flipV="1">
          <a:off x="16179800" y="142832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84</xdr:row>
      <xdr:rowOff>82550</xdr:rowOff>
    </xdr:to>
    <xdr:cxnSp macro="">
      <xdr:nvCxnSpPr>
        <xdr:cNvPr id="259" name="直線コネクタ 258"/>
        <xdr:cNvCxnSpPr/>
      </xdr:nvCxnSpPr>
      <xdr:spPr>
        <a:xfrm flipV="1">
          <a:off x="15290800" y="143100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82550</xdr:rowOff>
    </xdr:to>
    <xdr:cxnSp macro="">
      <xdr:nvCxnSpPr>
        <xdr:cNvPr id="262" name="直線コネクタ 261"/>
        <xdr:cNvCxnSpPr/>
      </xdr:nvCxnSpPr>
      <xdr:spPr>
        <a:xfrm>
          <a:off x="14401800" y="143905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83</xdr:row>
      <xdr:rowOff>160161</xdr:rowOff>
    </xdr:to>
    <xdr:cxnSp macro="">
      <xdr:nvCxnSpPr>
        <xdr:cNvPr id="265" name="直線コネクタ 264"/>
        <xdr:cNvCxnSpPr/>
      </xdr:nvCxnSpPr>
      <xdr:spPr>
        <a:xfrm>
          <a:off x="13512800" y="14390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5" name="楕円 274"/>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6"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7" name="楕円 276"/>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78" name="テキスト ボックス 277"/>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9" name="楕円 278"/>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0" name="テキスト ボックス 279"/>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1" name="楕円 280"/>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2" name="テキスト ボックス 281"/>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3" name="楕円 282"/>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4" name="テキスト ボックス 283"/>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人であり、類似団体平均を上回っているが、施設管理や窓口業務に会計年度任用職員の配置や一部業務の民間委託も行っており今後も適正な定員管理に努める。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129480</xdr:rowOff>
    </xdr:from>
    <xdr:to>
      <xdr:col>81</xdr:col>
      <xdr:colOff>44450</xdr:colOff>
      <xdr:row>63</xdr:row>
      <xdr:rowOff>5141</xdr:rowOff>
    </xdr:to>
    <xdr:cxnSp macro="">
      <xdr:nvCxnSpPr>
        <xdr:cNvPr id="321" name="直線コネクタ 320"/>
        <xdr:cNvCxnSpPr/>
      </xdr:nvCxnSpPr>
      <xdr:spPr>
        <a:xfrm>
          <a:off x="16179800" y="10759380"/>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129480</xdr:rowOff>
    </xdr:from>
    <xdr:to>
      <xdr:col>77</xdr:col>
      <xdr:colOff>44450</xdr:colOff>
      <xdr:row>62</xdr:row>
      <xdr:rowOff>146715</xdr:rowOff>
    </xdr:to>
    <xdr:cxnSp macro="">
      <xdr:nvCxnSpPr>
        <xdr:cNvPr id="324" name="直線コネクタ 323"/>
        <xdr:cNvCxnSpPr/>
      </xdr:nvCxnSpPr>
      <xdr:spPr>
        <a:xfrm flipV="1">
          <a:off x="15290800" y="1075938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111095</xdr:rowOff>
    </xdr:from>
    <xdr:to>
      <xdr:col>72</xdr:col>
      <xdr:colOff>203200</xdr:colOff>
      <xdr:row>62</xdr:row>
      <xdr:rowOff>146715</xdr:rowOff>
    </xdr:to>
    <xdr:cxnSp macro="">
      <xdr:nvCxnSpPr>
        <xdr:cNvPr id="327" name="直線コネクタ 326"/>
        <xdr:cNvCxnSpPr/>
      </xdr:nvCxnSpPr>
      <xdr:spPr>
        <a:xfrm>
          <a:off x="14401800" y="10740995"/>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103051</xdr:rowOff>
    </xdr:from>
    <xdr:to>
      <xdr:col>68</xdr:col>
      <xdr:colOff>152400</xdr:colOff>
      <xdr:row>62</xdr:row>
      <xdr:rowOff>111095</xdr:rowOff>
    </xdr:to>
    <xdr:cxnSp macro="">
      <xdr:nvCxnSpPr>
        <xdr:cNvPr id="330" name="直線コネクタ 329"/>
        <xdr:cNvCxnSpPr/>
      </xdr:nvCxnSpPr>
      <xdr:spPr>
        <a:xfrm>
          <a:off x="13512800" y="1073295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125791</xdr:rowOff>
    </xdr:from>
    <xdr:to>
      <xdr:col>81</xdr:col>
      <xdr:colOff>95250</xdr:colOff>
      <xdr:row>63</xdr:row>
      <xdr:rowOff>55941</xdr:rowOff>
    </xdr:to>
    <xdr:sp macro="" textlink="">
      <xdr:nvSpPr>
        <xdr:cNvPr id="340" name="楕円 339"/>
        <xdr:cNvSpPr/>
      </xdr:nvSpPr>
      <xdr:spPr>
        <a:xfrm>
          <a:off x="169672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97868</xdr:rowOff>
    </xdr:from>
    <xdr:ext cx="762000" cy="259045"/>
    <xdr:sp macro="" textlink="">
      <xdr:nvSpPr>
        <xdr:cNvPr id="341" name="定員管理の状況該当値テキスト"/>
        <xdr:cNvSpPr txBox="1"/>
      </xdr:nvSpPr>
      <xdr:spPr>
        <a:xfrm>
          <a:off x="17106900" y="1072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78680</xdr:rowOff>
    </xdr:from>
    <xdr:to>
      <xdr:col>77</xdr:col>
      <xdr:colOff>95250</xdr:colOff>
      <xdr:row>63</xdr:row>
      <xdr:rowOff>8830</xdr:rowOff>
    </xdr:to>
    <xdr:sp macro="" textlink="">
      <xdr:nvSpPr>
        <xdr:cNvPr id="342" name="楕円 341"/>
        <xdr:cNvSpPr/>
      </xdr:nvSpPr>
      <xdr:spPr>
        <a:xfrm>
          <a:off x="16129000" y="107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165057</xdr:rowOff>
    </xdr:from>
    <xdr:ext cx="736600" cy="259045"/>
    <xdr:sp macro="" textlink="">
      <xdr:nvSpPr>
        <xdr:cNvPr id="343" name="テキスト ボックス 342"/>
        <xdr:cNvSpPr txBox="1"/>
      </xdr:nvSpPr>
      <xdr:spPr>
        <a:xfrm>
          <a:off x="15798800" y="107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95915</xdr:rowOff>
    </xdr:from>
    <xdr:to>
      <xdr:col>73</xdr:col>
      <xdr:colOff>44450</xdr:colOff>
      <xdr:row>63</xdr:row>
      <xdr:rowOff>26065</xdr:rowOff>
    </xdr:to>
    <xdr:sp macro="" textlink="">
      <xdr:nvSpPr>
        <xdr:cNvPr id="344" name="楕円 343"/>
        <xdr:cNvSpPr/>
      </xdr:nvSpPr>
      <xdr:spPr>
        <a:xfrm>
          <a:off x="15240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10842</xdr:rowOff>
    </xdr:from>
    <xdr:ext cx="762000" cy="259045"/>
    <xdr:sp macro="" textlink="">
      <xdr:nvSpPr>
        <xdr:cNvPr id="345" name="テキスト ボックス 344"/>
        <xdr:cNvSpPr txBox="1"/>
      </xdr:nvSpPr>
      <xdr:spPr>
        <a:xfrm>
          <a:off x="14909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60295</xdr:rowOff>
    </xdr:from>
    <xdr:to>
      <xdr:col>68</xdr:col>
      <xdr:colOff>203200</xdr:colOff>
      <xdr:row>62</xdr:row>
      <xdr:rowOff>161895</xdr:rowOff>
    </xdr:to>
    <xdr:sp macro="" textlink="">
      <xdr:nvSpPr>
        <xdr:cNvPr id="346" name="楕円 345"/>
        <xdr:cNvSpPr/>
      </xdr:nvSpPr>
      <xdr:spPr>
        <a:xfrm>
          <a:off x="14351000" y="106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146672</xdr:rowOff>
    </xdr:from>
    <xdr:ext cx="762000" cy="259045"/>
    <xdr:sp macro="" textlink="">
      <xdr:nvSpPr>
        <xdr:cNvPr id="347" name="テキスト ボックス 346"/>
        <xdr:cNvSpPr txBox="1"/>
      </xdr:nvSpPr>
      <xdr:spPr>
        <a:xfrm>
          <a:off x="14020800" y="107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48" name="楕円 347"/>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49" name="テキスト ボックス 348"/>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傾向にあった実質公債費比率が減少に転じたのは、地方債の新規発行の抑制に努めたことが影響したものと考える。しかし、類似団体平均を大きく上回っており、この後も武道館建設事業、屋内グラウンド建設事業などの施設整備事業に伴う償還が始まることから、公債費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年度頃まで上昇し続け、その後下降していくものと推測している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。引き続き地方債の新規発行額の抑制に努め、起債をする場合は交付税措置のある有利な起債を選択するとともに、償還額の平準化を図り、実質公債費比率の急激な上昇を防ぐ。</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70455</xdr:rowOff>
    </xdr:from>
    <xdr:to>
      <xdr:col>81</xdr:col>
      <xdr:colOff>44450</xdr:colOff>
      <xdr:row>42</xdr:row>
      <xdr:rowOff>48381</xdr:rowOff>
    </xdr:to>
    <xdr:cxnSp macro="">
      <xdr:nvCxnSpPr>
        <xdr:cNvPr id="386" name="直線コネクタ 385"/>
        <xdr:cNvCxnSpPr/>
      </xdr:nvCxnSpPr>
      <xdr:spPr>
        <a:xfrm flipV="1">
          <a:off x="16179800" y="7099905"/>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48381</xdr:rowOff>
    </xdr:from>
    <xdr:to>
      <xdr:col>77</xdr:col>
      <xdr:colOff>44450</xdr:colOff>
      <xdr:row>42</xdr:row>
      <xdr:rowOff>48381</xdr:rowOff>
    </xdr:to>
    <xdr:cxnSp macro="">
      <xdr:nvCxnSpPr>
        <xdr:cNvPr id="389" name="直線コネクタ 388"/>
        <xdr:cNvCxnSpPr/>
      </xdr:nvCxnSpPr>
      <xdr:spPr>
        <a:xfrm>
          <a:off x="15290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42</xdr:row>
      <xdr:rowOff>48381</xdr:rowOff>
    </xdr:to>
    <xdr:cxnSp macro="">
      <xdr:nvCxnSpPr>
        <xdr:cNvPr id="392" name="直線コネクタ 391"/>
        <xdr:cNvCxnSpPr/>
      </xdr:nvCxnSpPr>
      <xdr:spPr>
        <a:xfrm>
          <a:off x="14401800" y="7030962"/>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41</xdr:row>
      <xdr:rowOff>1512</xdr:rowOff>
    </xdr:to>
    <xdr:cxnSp macro="">
      <xdr:nvCxnSpPr>
        <xdr:cNvPr id="395" name="直線コネクタ 394"/>
        <xdr:cNvCxnSpPr/>
      </xdr:nvCxnSpPr>
      <xdr:spPr>
        <a:xfrm>
          <a:off x="13512800" y="682413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405" name="楕円 404"/>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406" name="公債費負担の状況該当値テキスト"/>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169031</xdr:rowOff>
    </xdr:from>
    <xdr:to>
      <xdr:col>77</xdr:col>
      <xdr:colOff>95250</xdr:colOff>
      <xdr:row>42</xdr:row>
      <xdr:rowOff>99181</xdr:rowOff>
    </xdr:to>
    <xdr:sp macro="" textlink="">
      <xdr:nvSpPr>
        <xdr:cNvPr id="407" name="楕円 406"/>
        <xdr:cNvSpPr/>
      </xdr:nvSpPr>
      <xdr:spPr>
        <a:xfrm>
          <a:off x="16129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83958</xdr:rowOff>
    </xdr:from>
    <xdr:ext cx="736600" cy="259045"/>
    <xdr:sp macro="" textlink="">
      <xdr:nvSpPr>
        <xdr:cNvPr id="408" name="テキスト ボックス 407"/>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09" name="楕円 408"/>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10" name="テキスト ボックス 409"/>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11" name="楕円 410"/>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37089</xdr:rowOff>
    </xdr:from>
    <xdr:ext cx="762000" cy="259045"/>
    <xdr:sp macro="" textlink="">
      <xdr:nvSpPr>
        <xdr:cNvPr id="412" name="テキスト ボックス 411"/>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3" name="楕円 412"/>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4" name="テキスト ボックス 413"/>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年度から地方債現在高の増嵩により数値が表れ始めた将来負担比率であるが、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改善された。Ｈ５年度起債のさみさと小学校建設事業（義務教育施設整備事業債）などの償還が終了したことから、地方債残高が減少したためと分析している。大型公共施設整備等により地方債残高がしばらく高額で推移するものの、コロナ禍による事業の執行残などにより基金の積立額が増加したため、将来負担比率はしばらく数値が表れないものと推測しているが、財政シミュレーションを随時行いながら、事業実施の適正化を図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159960</xdr:rowOff>
    </xdr:from>
    <xdr:to>
      <xdr:col>77</xdr:col>
      <xdr:colOff>44450</xdr:colOff>
      <xdr:row>15</xdr:row>
      <xdr:rowOff>130991</xdr:rowOff>
    </xdr:to>
    <xdr:cxnSp macro="">
      <xdr:nvCxnSpPr>
        <xdr:cNvPr id="450" name="直線コネクタ 449"/>
        <xdr:cNvCxnSpPr/>
      </xdr:nvCxnSpPr>
      <xdr:spPr>
        <a:xfrm flipV="1">
          <a:off x="15290800" y="2560260"/>
          <a:ext cx="889000" cy="1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3" name="フローチャート: 判断 452"/>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4" name="テキスト ボックス 453"/>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5" name="フローチャート: 判断 454"/>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6" name="テキスト ボックス 455"/>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7" name="フローチャート: 判断 456"/>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8" name="テキスト ボックス 457"/>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9" name="フローチャート: 判断 458"/>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0" name="テキスト ボックス 459"/>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109160</xdr:rowOff>
    </xdr:from>
    <xdr:to>
      <xdr:col>77</xdr:col>
      <xdr:colOff>95250</xdr:colOff>
      <xdr:row>15</xdr:row>
      <xdr:rowOff>39310</xdr:rowOff>
    </xdr:to>
    <xdr:sp macro="" textlink="">
      <xdr:nvSpPr>
        <xdr:cNvPr id="466" name="楕円 465"/>
        <xdr:cNvSpPr/>
      </xdr:nvSpPr>
      <xdr:spPr>
        <a:xfrm>
          <a:off x="16129000" y="25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24087</xdr:rowOff>
    </xdr:from>
    <xdr:ext cx="736600" cy="259045"/>
    <xdr:sp macro="" textlink="">
      <xdr:nvSpPr>
        <xdr:cNvPr id="467" name="テキスト ボックス 466"/>
        <xdr:cNvSpPr txBox="1"/>
      </xdr:nvSpPr>
      <xdr:spPr>
        <a:xfrm>
          <a:off x="15798800" y="259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80191</xdr:rowOff>
    </xdr:from>
    <xdr:to>
      <xdr:col>73</xdr:col>
      <xdr:colOff>44450</xdr:colOff>
      <xdr:row>16</xdr:row>
      <xdr:rowOff>10341</xdr:rowOff>
    </xdr:to>
    <xdr:sp macro="" textlink="">
      <xdr:nvSpPr>
        <xdr:cNvPr id="468" name="楕円 467"/>
        <xdr:cNvSpPr/>
      </xdr:nvSpPr>
      <xdr:spPr>
        <a:xfrm>
          <a:off x="15240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166568</xdr:rowOff>
    </xdr:from>
    <xdr:ext cx="762000" cy="259045"/>
    <xdr:sp macro="" textlink="">
      <xdr:nvSpPr>
        <xdr:cNvPr id="469" name="テキスト ボックス 468"/>
        <xdr:cNvSpPr txBox="1"/>
      </xdr:nvSpPr>
      <xdr:spPr>
        <a:xfrm>
          <a:off x="14909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11,380
226.30
10,519,052
10,112,189
352,354
5,109,990
9,688,663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％を示し、前年度より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となったが、類似団体平均を若干下回っている状況である。職員給の増が要因と考えられる。上昇傾向にあるため、引き続き給与の適正化を図るとともに、事務事業の見直しなどにより、組織の合理化・効率化に努め、人件費の逓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149860</xdr:rowOff>
    </xdr:to>
    <xdr:cxnSp macro="">
      <xdr:nvCxnSpPr>
        <xdr:cNvPr id="66" name="直線コネクタ 65"/>
        <xdr:cNvCxnSpPr/>
      </xdr:nvCxnSpPr>
      <xdr:spPr>
        <a:xfrm>
          <a:off x="3987800" y="6261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88900</xdr:rowOff>
    </xdr:to>
    <xdr:cxnSp macro="">
      <xdr:nvCxnSpPr>
        <xdr:cNvPr id="69" name="直線コネクタ 68"/>
        <xdr:cNvCxnSpPr/>
      </xdr:nvCxnSpPr>
      <xdr:spPr>
        <a:xfrm>
          <a:off x="3098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43180</xdr:rowOff>
    </xdr:to>
    <xdr:cxnSp macro="">
      <xdr:nvCxnSpPr>
        <xdr:cNvPr id="72" name="直線コネクタ 71"/>
        <xdr:cNvCxnSpPr/>
      </xdr:nvCxnSpPr>
      <xdr:spPr>
        <a:xfrm>
          <a:off x="2209800" y="616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35</xdr:row>
      <xdr:rowOff>168910</xdr:rowOff>
    </xdr:to>
    <xdr:cxnSp macro="">
      <xdr:nvCxnSpPr>
        <xdr:cNvPr id="75" name="直線コネクタ 74"/>
        <xdr:cNvCxnSpPr/>
      </xdr:nvCxnSpPr>
      <xdr:spPr>
        <a:xfrm>
          <a:off x="1320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物件費については少しずつ下降傾向にあるが、各施設の指定管理料は年々増えている状況であり、指定管理の見直し・検討が必要と考えている。現行の水準を維持していくよう、効率的な財政運営に努める。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151493</xdr:rowOff>
    </xdr:to>
    <xdr:cxnSp macro="">
      <xdr:nvCxnSpPr>
        <xdr:cNvPr id="129" name="直線コネクタ 128"/>
        <xdr:cNvCxnSpPr/>
      </xdr:nvCxnSpPr>
      <xdr:spPr>
        <a:xfrm flipV="1">
          <a:off x="15671800" y="26579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25763</xdr:rowOff>
    </xdr:to>
    <xdr:cxnSp macro="">
      <xdr:nvCxnSpPr>
        <xdr:cNvPr id="132" name="直線コネクタ 131"/>
        <xdr:cNvCxnSpPr/>
      </xdr:nvCxnSpPr>
      <xdr:spPr>
        <a:xfrm flipV="1">
          <a:off x="14782800" y="27232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25763</xdr:rowOff>
    </xdr:from>
    <xdr:to>
      <xdr:col>73</xdr:col>
      <xdr:colOff>180975</xdr:colOff>
      <xdr:row>16</xdr:row>
      <xdr:rowOff>32294</xdr:rowOff>
    </xdr:to>
    <xdr:cxnSp macro="">
      <xdr:nvCxnSpPr>
        <xdr:cNvPr id="135" name="直線コネクタ 134"/>
        <xdr:cNvCxnSpPr/>
      </xdr:nvCxnSpPr>
      <xdr:spPr>
        <a:xfrm flipV="1">
          <a:off x="13893800" y="2768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25763</xdr:rowOff>
    </xdr:from>
    <xdr:to>
      <xdr:col>69</xdr:col>
      <xdr:colOff>92075</xdr:colOff>
      <xdr:row>16</xdr:row>
      <xdr:rowOff>32294</xdr:rowOff>
    </xdr:to>
    <xdr:cxnSp macro="">
      <xdr:nvCxnSpPr>
        <xdr:cNvPr id="138" name="直線コネクタ 137"/>
        <xdr:cNvCxnSpPr/>
      </xdr:nvCxnSpPr>
      <xdr:spPr>
        <a:xfrm>
          <a:off x="13004800" y="2768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146413</xdr:rowOff>
    </xdr:from>
    <xdr:to>
      <xdr:col>74</xdr:col>
      <xdr:colOff>31750</xdr:colOff>
      <xdr:row>16</xdr:row>
      <xdr:rowOff>76563</xdr:rowOff>
    </xdr:to>
    <xdr:sp macro="" textlink="">
      <xdr:nvSpPr>
        <xdr:cNvPr id="152" name="楕円 151"/>
        <xdr:cNvSpPr/>
      </xdr:nvSpPr>
      <xdr:spPr>
        <a:xfrm>
          <a:off x="14732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86740</xdr:rowOff>
    </xdr:from>
    <xdr:ext cx="762000" cy="259045"/>
    <xdr:sp macro="" textlink="">
      <xdr:nvSpPr>
        <xdr:cNvPr id="153" name="テキスト ボックス 152"/>
        <xdr:cNvSpPr txBox="1"/>
      </xdr:nvSpPr>
      <xdr:spPr>
        <a:xfrm>
          <a:off x="14401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152944</xdr:rowOff>
    </xdr:from>
    <xdr:to>
      <xdr:col>69</xdr:col>
      <xdr:colOff>142875</xdr:colOff>
      <xdr:row>16</xdr:row>
      <xdr:rowOff>83094</xdr:rowOff>
    </xdr:to>
    <xdr:sp macro="" textlink="">
      <xdr:nvSpPr>
        <xdr:cNvPr id="154" name="楕円 153"/>
        <xdr:cNvSpPr/>
      </xdr:nvSpPr>
      <xdr:spPr>
        <a:xfrm>
          <a:off x="13843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55" name="テキスト ボックス 154"/>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146413</xdr:rowOff>
    </xdr:from>
    <xdr:to>
      <xdr:col>65</xdr:col>
      <xdr:colOff>53975</xdr:colOff>
      <xdr:row>16</xdr:row>
      <xdr:rowOff>76563</xdr:rowOff>
    </xdr:to>
    <xdr:sp macro="" textlink="">
      <xdr:nvSpPr>
        <xdr:cNvPr id="156" name="楕円 155"/>
        <xdr:cNvSpPr/>
      </xdr:nvSpPr>
      <xdr:spPr>
        <a:xfrm>
          <a:off x="12954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61340</xdr:rowOff>
    </xdr:from>
    <xdr:ext cx="762000" cy="259045"/>
    <xdr:sp macro="" textlink="">
      <xdr:nvSpPr>
        <xdr:cNvPr id="157" name="テキスト ボックス 156"/>
        <xdr:cNvSpPr txBox="1"/>
      </xdr:nvSpPr>
      <xdr:spPr>
        <a:xfrm>
          <a:off x="12623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扶助費に係る経常収支比率は類似団体平均を下回っており、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ポイント減少した。少子化による影響により、今後扶助費の経常収支比率は逓減していくものと予想されるが、今後も適正な水準の維持に努める。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54</xdr:row>
      <xdr:rowOff>127000</xdr:rowOff>
    </xdr:to>
    <xdr:cxnSp macro="">
      <xdr:nvCxnSpPr>
        <xdr:cNvPr id="192" name="直線コネクタ 191"/>
        <xdr:cNvCxnSpPr/>
      </xdr:nvCxnSpPr>
      <xdr:spPr>
        <a:xfrm flipV="1">
          <a:off x="3987800" y="91893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143328</xdr:rowOff>
    </xdr:to>
    <xdr:cxnSp macro="">
      <xdr:nvCxnSpPr>
        <xdr:cNvPr id="195" name="直線コネクタ 194"/>
        <xdr:cNvCxnSpPr/>
      </xdr:nvCxnSpPr>
      <xdr:spPr>
        <a:xfrm flipV="1">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143328</xdr:rowOff>
    </xdr:to>
    <xdr:cxnSp macro="">
      <xdr:nvCxnSpPr>
        <xdr:cNvPr id="198" name="直線コネクタ 197"/>
        <xdr:cNvCxnSpPr/>
      </xdr:nvCxnSpPr>
      <xdr:spPr>
        <a:xfrm>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127000</xdr:rowOff>
    </xdr:to>
    <xdr:cxnSp macro="">
      <xdr:nvCxnSpPr>
        <xdr:cNvPr id="201" name="直線コネクタ 200"/>
        <xdr:cNvCxnSpPr/>
      </xdr:nvCxnSpPr>
      <xdr:spPr>
        <a:xfrm flipV="1">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11" name="楕円 210"/>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68234</xdr:rowOff>
    </xdr:from>
    <xdr:ext cx="762000" cy="259045"/>
    <xdr:sp macro="" textlink="">
      <xdr:nvSpPr>
        <xdr:cNvPr id="212" name="扶助費該当値テキスト"/>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5" name="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7" name="楕円 216"/>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8" name="テキスト ボックス 217"/>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9" name="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20" name="テキスト ボックス 21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その他に係る経常収支比率は類似団体平均値を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特に繰出金の経常収支比率は、簡易水道や下水道事業、後期高齢医療への繰出金が増加している。今後も基準外繰出が発生しないように受益者負担の適正化に努めつつ、効率的な運営を行っていく。</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15422</xdr:rowOff>
    </xdr:to>
    <xdr:cxnSp macro="">
      <xdr:nvCxnSpPr>
        <xdr:cNvPr id="255" name="直線コネクタ 254"/>
        <xdr:cNvCxnSpPr/>
      </xdr:nvCxnSpPr>
      <xdr:spPr>
        <a:xfrm>
          <a:off x="15671800" y="9777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15422</xdr:rowOff>
    </xdr:to>
    <xdr:cxnSp macro="">
      <xdr:nvCxnSpPr>
        <xdr:cNvPr id="258" name="直線コネクタ 257"/>
        <xdr:cNvCxnSpPr/>
      </xdr:nvCxnSpPr>
      <xdr:spPr>
        <a:xfrm flipV="1">
          <a:off x="14782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58965</xdr:rowOff>
    </xdr:to>
    <xdr:cxnSp macro="">
      <xdr:nvCxnSpPr>
        <xdr:cNvPr id="261" name="直線コネクタ 260"/>
        <xdr:cNvCxnSpPr/>
      </xdr:nvCxnSpPr>
      <xdr:spPr>
        <a:xfrm flipV="1">
          <a:off x="13893800" y="9788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58965</xdr:rowOff>
    </xdr:to>
    <xdr:cxnSp macro="">
      <xdr:nvCxnSpPr>
        <xdr:cNvPr id="264" name="直線コネクタ 263"/>
        <xdr:cNvCxnSpPr/>
      </xdr:nvCxnSpPr>
      <xdr:spPr>
        <a:xfrm>
          <a:off x="13004800" y="9798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4" name="楕円 273"/>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5" name="その他該当値テキスト"/>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6" name="楕円 275"/>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7" name="テキスト ボックス 276"/>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78" name="楕円 277"/>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50999</xdr:rowOff>
    </xdr:from>
    <xdr:ext cx="762000" cy="259045"/>
    <xdr:sp macro="" textlink="">
      <xdr:nvSpPr>
        <xdr:cNvPr id="279" name="テキスト ボックス 278"/>
        <xdr:cNvSpPr txBox="1"/>
      </xdr:nvSpPr>
      <xdr:spPr>
        <a:xfrm>
          <a:off x="14401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80" name="楕円 279"/>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81" name="テキスト ボックス 280"/>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82" name="楕円 281"/>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61884</xdr:rowOff>
    </xdr:from>
    <xdr:ext cx="762000" cy="259045"/>
    <xdr:sp macro="" textlink="">
      <xdr:nvSpPr>
        <xdr:cNvPr id="283" name="テキスト ボックス 282"/>
        <xdr:cNvSpPr txBox="1"/>
      </xdr:nvSpPr>
      <xdr:spPr>
        <a:xfrm>
          <a:off x="12623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くなり、補助費等に係るものは類似団体平均を下回った。有害鳥獣対策としての耐雪型侵入防止柵設置に対する補助が一段落したことが影響していると分析する。各種団体等への補助金についても、各団体の決算状況や補助金の効果等を見極め、適正な補助制度のあり方を検討し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127000</xdr:rowOff>
    </xdr:from>
    <xdr:to>
      <xdr:col>82</xdr:col>
      <xdr:colOff>107950</xdr:colOff>
      <xdr:row>36</xdr:row>
      <xdr:rowOff>46990</xdr:rowOff>
    </xdr:to>
    <xdr:cxnSp macro="">
      <xdr:nvCxnSpPr>
        <xdr:cNvPr id="312" name="直線コネクタ 311"/>
        <xdr:cNvCxnSpPr/>
      </xdr:nvCxnSpPr>
      <xdr:spPr>
        <a:xfrm flipV="1">
          <a:off x="15671800" y="612775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46990</xdr:rowOff>
    </xdr:from>
    <xdr:to>
      <xdr:col>78</xdr:col>
      <xdr:colOff>69850</xdr:colOff>
      <xdr:row>36</xdr:row>
      <xdr:rowOff>64135</xdr:rowOff>
    </xdr:to>
    <xdr:cxnSp macro="">
      <xdr:nvCxnSpPr>
        <xdr:cNvPr id="315" name="直線コネクタ 314"/>
        <xdr:cNvCxnSpPr/>
      </xdr:nvCxnSpPr>
      <xdr:spPr>
        <a:xfrm flipV="1">
          <a:off x="14782800" y="62191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64135</xdr:rowOff>
    </xdr:from>
    <xdr:to>
      <xdr:col>73</xdr:col>
      <xdr:colOff>180975</xdr:colOff>
      <xdr:row>36</xdr:row>
      <xdr:rowOff>92710</xdr:rowOff>
    </xdr:to>
    <xdr:cxnSp macro="">
      <xdr:nvCxnSpPr>
        <xdr:cNvPr id="318" name="直線コネクタ 317"/>
        <xdr:cNvCxnSpPr/>
      </xdr:nvCxnSpPr>
      <xdr:spPr>
        <a:xfrm flipV="1">
          <a:off x="13893800" y="62363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149860</xdr:rowOff>
    </xdr:from>
    <xdr:to>
      <xdr:col>69</xdr:col>
      <xdr:colOff>92075</xdr:colOff>
      <xdr:row>36</xdr:row>
      <xdr:rowOff>92710</xdr:rowOff>
    </xdr:to>
    <xdr:cxnSp macro="">
      <xdr:nvCxnSpPr>
        <xdr:cNvPr id="321" name="直線コネクタ 320"/>
        <xdr:cNvCxnSpPr/>
      </xdr:nvCxnSpPr>
      <xdr:spPr>
        <a:xfrm>
          <a:off x="13004800" y="61506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31" name="楕円 330"/>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92727</xdr:rowOff>
    </xdr:from>
    <xdr:ext cx="762000" cy="259045"/>
    <xdr:sp macro="" textlink="">
      <xdr:nvSpPr>
        <xdr:cNvPr id="332" name="補助費等該当値テキスト"/>
        <xdr:cNvSpPr txBox="1"/>
      </xdr:nvSpPr>
      <xdr:spPr>
        <a:xfrm>
          <a:off x="16598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167640</xdr:rowOff>
    </xdr:from>
    <xdr:to>
      <xdr:col>78</xdr:col>
      <xdr:colOff>120650</xdr:colOff>
      <xdr:row>36</xdr:row>
      <xdr:rowOff>97790</xdr:rowOff>
    </xdr:to>
    <xdr:sp macro="" textlink="">
      <xdr:nvSpPr>
        <xdr:cNvPr id="333" name="楕円 332"/>
        <xdr:cNvSpPr/>
      </xdr:nvSpPr>
      <xdr:spPr>
        <a:xfrm>
          <a:off x="15621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34" name="テキスト ボックス 333"/>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13335</xdr:rowOff>
    </xdr:from>
    <xdr:to>
      <xdr:col>74</xdr:col>
      <xdr:colOff>31750</xdr:colOff>
      <xdr:row>36</xdr:row>
      <xdr:rowOff>114935</xdr:rowOff>
    </xdr:to>
    <xdr:sp macro="" textlink="">
      <xdr:nvSpPr>
        <xdr:cNvPr id="335" name="楕円 334"/>
        <xdr:cNvSpPr/>
      </xdr:nvSpPr>
      <xdr:spPr>
        <a:xfrm>
          <a:off x="14732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99712</xdr:rowOff>
    </xdr:from>
    <xdr:ext cx="762000" cy="259045"/>
    <xdr:sp macro="" textlink="">
      <xdr:nvSpPr>
        <xdr:cNvPr id="336" name="テキスト ボックス 335"/>
        <xdr:cNvSpPr txBox="1"/>
      </xdr:nvSpPr>
      <xdr:spPr>
        <a:xfrm>
          <a:off x="14401800" y="62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41910</xdr:rowOff>
    </xdr:from>
    <xdr:to>
      <xdr:col>69</xdr:col>
      <xdr:colOff>142875</xdr:colOff>
      <xdr:row>36</xdr:row>
      <xdr:rowOff>143510</xdr:rowOff>
    </xdr:to>
    <xdr:sp macro="" textlink="">
      <xdr:nvSpPr>
        <xdr:cNvPr id="337" name="楕円 336"/>
        <xdr:cNvSpPr/>
      </xdr:nvSpPr>
      <xdr:spPr>
        <a:xfrm>
          <a:off x="13843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128287</xdr:rowOff>
    </xdr:from>
    <xdr:ext cx="762000" cy="259045"/>
    <xdr:sp macro="" textlink="">
      <xdr:nvSpPr>
        <xdr:cNvPr id="338" name="テキスト ボックス 337"/>
        <xdr:cNvSpPr txBox="1"/>
      </xdr:nvSpPr>
      <xdr:spPr>
        <a:xfrm>
          <a:off x="13512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39" name="楕円 338"/>
        <xdr:cNvSpPr/>
      </xdr:nvSpPr>
      <xdr:spPr>
        <a:xfrm>
          <a:off x="12954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40" name="テキスト ボックス 339"/>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大型公共施設の整備が続き、公債費に係る経常収支比率は類似団体平均を大きく上回り、上昇傾向にある。Ｒ２は、償還据置と普通交付税の増により一時的に減少したが、この後は再び上昇するものと見込んでいる。引き続き交付税措置のある有利な地方債を選択するとともに、新規発行額の抑制に努め、繰上償還等も視野に入れながら将来負担の軽減を図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115570</xdr:rowOff>
    </xdr:from>
    <xdr:to>
      <xdr:col>24</xdr:col>
      <xdr:colOff>25400</xdr:colOff>
      <xdr:row>80</xdr:row>
      <xdr:rowOff>35561</xdr:rowOff>
    </xdr:to>
    <xdr:cxnSp macro="">
      <xdr:nvCxnSpPr>
        <xdr:cNvPr id="373" name="直線コネクタ 372"/>
        <xdr:cNvCxnSpPr/>
      </xdr:nvCxnSpPr>
      <xdr:spPr>
        <a:xfrm flipV="1">
          <a:off x="3987800" y="136601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20320</xdr:rowOff>
    </xdr:from>
    <xdr:to>
      <xdr:col>19</xdr:col>
      <xdr:colOff>187325</xdr:colOff>
      <xdr:row>80</xdr:row>
      <xdr:rowOff>35561</xdr:rowOff>
    </xdr:to>
    <xdr:cxnSp macro="">
      <xdr:nvCxnSpPr>
        <xdr:cNvPr id="376" name="直線コネクタ 375"/>
        <xdr:cNvCxnSpPr/>
      </xdr:nvCxnSpPr>
      <xdr:spPr>
        <a:xfrm>
          <a:off x="3098800" y="13736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20320</xdr:rowOff>
    </xdr:to>
    <xdr:cxnSp macro="">
      <xdr:nvCxnSpPr>
        <xdr:cNvPr id="379" name="直線コネクタ 378"/>
        <xdr:cNvCxnSpPr/>
      </xdr:nvCxnSpPr>
      <xdr:spPr>
        <a:xfrm>
          <a:off x="2209800" y="1369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79</xdr:row>
      <xdr:rowOff>146050</xdr:rowOff>
    </xdr:to>
    <xdr:cxnSp macro="">
      <xdr:nvCxnSpPr>
        <xdr:cNvPr id="382" name="直線コネクタ 381"/>
        <xdr:cNvCxnSpPr/>
      </xdr:nvCxnSpPr>
      <xdr:spPr>
        <a:xfrm>
          <a:off x="1320800" y="1346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92" name="楕円 391"/>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36847</xdr:rowOff>
    </xdr:from>
    <xdr:ext cx="762000" cy="259045"/>
    <xdr:sp macro="" textlink="">
      <xdr:nvSpPr>
        <xdr:cNvPr id="393"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4" name="楕円 393"/>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5" name="テキスト ボックス 394"/>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140970</xdr:rowOff>
    </xdr:from>
    <xdr:to>
      <xdr:col>15</xdr:col>
      <xdr:colOff>149225</xdr:colOff>
      <xdr:row>80</xdr:row>
      <xdr:rowOff>71120</xdr:rowOff>
    </xdr:to>
    <xdr:sp macro="" textlink="">
      <xdr:nvSpPr>
        <xdr:cNvPr id="396" name="楕円 395"/>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55897</xdr:rowOff>
    </xdr:from>
    <xdr:ext cx="762000" cy="259045"/>
    <xdr:sp macro="" textlink="">
      <xdr:nvSpPr>
        <xdr:cNvPr id="397" name="テキスト ボックス 396"/>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8" name="楕円 397"/>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9" name="テキスト ボックス 398"/>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400" name="楕円 399"/>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401" name="テキスト ボックス 400"/>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公債費を除いた経常収支比率は、前年度同様類似団体平均と比較してほぼ同水準を示しており、公債費が経常収支比率を上昇させているポイントであることがわかる。さらに</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財政の硬直化を招かないように計画的な財政運営に努めていく。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159004</xdr:rowOff>
    </xdr:to>
    <xdr:cxnSp macro="">
      <xdr:nvCxnSpPr>
        <xdr:cNvPr id="432" name="直線コネクタ 431"/>
        <xdr:cNvCxnSpPr/>
      </xdr:nvCxnSpPr>
      <xdr:spPr>
        <a:xfrm flipV="1">
          <a:off x="15671800" y="13056615"/>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14987</xdr:rowOff>
    </xdr:to>
    <xdr:cxnSp macro="">
      <xdr:nvCxnSpPr>
        <xdr:cNvPr id="435" name="直線コネクタ 434"/>
        <xdr:cNvCxnSpPr/>
      </xdr:nvCxnSpPr>
      <xdr:spPr>
        <a:xfrm flipV="1">
          <a:off x="14782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24130</xdr:rowOff>
    </xdr:to>
    <xdr:cxnSp macro="">
      <xdr:nvCxnSpPr>
        <xdr:cNvPr id="438" name="直線コネクタ 437"/>
        <xdr:cNvCxnSpPr/>
      </xdr:nvCxnSpPr>
      <xdr:spPr>
        <a:xfrm flipV="1">
          <a:off x="13893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24130</xdr:rowOff>
    </xdr:to>
    <xdr:cxnSp macro="">
      <xdr:nvCxnSpPr>
        <xdr:cNvPr id="441" name="直線コネクタ 440"/>
        <xdr:cNvCxnSpPr/>
      </xdr:nvCxnSpPr>
      <xdr:spPr>
        <a:xfrm>
          <a:off x="13004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51" name="楕円 450"/>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52"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3" name="楕円 452"/>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54" name="テキスト ボックス 453"/>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5" name="楕円 454"/>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6" name="テキスト ボックス 455"/>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7" name="楕円 456"/>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8" name="テキスト ボックス 45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9" name="楕円 458"/>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60" name="テキスト ボックス 459"/>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56553</xdr:rowOff>
    </xdr:from>
    <xdr:to>
      <xdr:col>29</xdr:col>
      <xdr:colOff>127000</xdr:colOff>
      <xdr:row>16</xdr:row>
      <xdr:rowOff>108964</xdr:rowOff>
    </xdr:to>
    <xdr:cxnSp macro="">
      <xdr:nvCxnSpPr>
        <xdr:cNvPr id="50" name="直線コネクタ 49"/>
        <xdr:cNvCxnSpPr/>
      </xdr:nvCxnSpPr>
      <xdr:spPr bwMode="auto">
        <a:xfrm flipV="1">
          <a:off x="5003800" y="2847378"/>
          <a:ext cx="647700" cy="5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80602</xdr:rowOff>
    </xdr:from>
    <xdr:to>
      <xdr:col>26</xdr:col>
      <xdr:colOff>50800</xdr:colOff>
      <xdr:row>16</xdr:row>
      <xdr:rowOff>108964</xdr:rowOff>
    </xdr:to>
    <xdr:cxnSp macro="">
      <xdr:nvCxnSpPr>
        <xdr:cNvPr id="53" name="直線コネクタ 52"/>
        <xdr:cNvCxnSpPr/>
      </xdr:nvCxnSpPr>
      <xdr:spPr bwMode="auto">
        <a:xfrm>
          <a:off x="4305300" y="2871427"/>
          <a:ext cx="698500" cy="28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80602</xdr:rowOff>
    </xdr:from>
    <xdr:to>
      <xdr:col>22</xdr:col>
      <xdr:colOff>114300</xdr:colOff>
      <xdr:row>16</xdr:row>
      <xdr:rowOff>116294</xdr:rowOff>
    </xdr:to>
    <xdr:cxnSp macro="">
      <xdr:nvCxnSpPr>
        <xdr:cNvPr id="56" name="直線コネクタ 55"/>
        <xdr:cNvCxnSpPr/>
      </xdr:nvCxnSpPr>
      <xdr:spPr bwMode="auto">
        <a:xfrm flipV="1">
          <a:off x="3606800" y="2871427"/>
          <a:ext cx="698500" cy="3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116294</xdr:rowOff>
    </xdr:from>
    <xdr:to>
      <xdr:col>18</xdr:col>
      <xdr:colOff>177800</xdr:colOff>
      <xdr:row>17</xdr:row>
      <xdr:rowOff>2985</xdr:rowOff>
    </xdr:to>
    <xdr:cxnSp macro="">
      <xdr:nvCxnSpPr>
        <xdr:cNvPr id="59" name="直線コネクタ 58"/>
        <xdr:cNvCxnSpPr/>
      </xdr:nvCxnSpPr>
      <xdr:spPr bwMode="auto">
        <a:xfrm flipV="1">
          <a:off x="2908300" y="2907119"/>
          <a:ext cx="698500" cy="5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5753</xdr:rowOff>
    </xdr:from>
    <xdr:to>
      <xdr:col>29</xdr:col>
      <xdr:colOff>177800</xdr:colOff>
      <xdr:row>16</xdr:row>
      <xdr:rowOff>107353</xdr:rowOff>
    </xdr:to>
    <xdr:sp macro="" textlink="">
      <xdr:nvSpPr>
        <xdr:cNvPr id="69" name="楕円 68"/>
        <xdr:cNvSpPr/>
      </xdr:nvSpPr>
      <xdr:spPr bwMode="auto">
        <a:xfrm>
          <a:off x="5600700" y="279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22280</xdr:rowOff>
    </xdr:from>
    <xdr:ext cx="762000" cy="259045"/>
    <xdr:sp macro="" textlink="">
      <xdr:nvSpPr>
        <xdr:cNvPr id="70" name="人口1人当たり決算額の推移該当値テキスト130"/>
        <xdr:cNvSpPr txBox="1"/>
      </xdr:nvSpPr>
      <xdr:spPr>
        <a:xfrm>
          <a:off x="5740400" y="264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58164</xdr:rowOff>
    </xdr:from>
    <xdr:to>
      <xdr:col>26</xdr:col>
      <xdr:colOff>101600</xdr:colOff>
      <xdr:row>16</xdr:row>
      <xdr:rowOff>159764</xdr:rowOff>
    </xdr:to>
    <xdr:sp macro="" textlink="">
      <xdr:nvSpPr>
        <xdr:cNvPr id="71" name="楕円 70"/>
        <xdr:cNvSpPr/>
      </xdr:nvSpPr>
      <xdr:spPr bwMode="auto">
        <a:xfrm>
          <a:off x="4953000" y="284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169941</xdr:rowOff>
    </xdr:from>
    <xdr:ext cx="736600" cy="259045"/>
    <xdr:sp macro="" textlink="">
      <xdr:nvSpPr>
        <xdr:cNvPr id="72" name="テキスト ボックス 71"/>
        <xdr:cNvSpPr txBox="1"/>
      </xdr:nvSpPr>
      <xdr:spPr>
        <a:xfrm>
          <a:off x="4622800" y="2617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29802</xdr:rowOff>
    </xdr:from>
    <xdr:to>
      <xdr:col>22</xdr:col>
      <xdr:colOff>165100</xdr:colOff>
      <xdr:row>16</xdr:row>
      <xdr:rowOff>131402</xdr:rowOff>
    </xdr:to>
    <xdr:sp macro="" textlink="">
      <xdr:nvSpPr>
        <xdr:cNvPr id="73" name="楕円 72"/>
        <xdr:cNvSpPr/>
      </xdr:nvSpPr>
      <xdr:spPr bwMode="auto">
        <a:xfrm>
          <a:off x="4254500" y="282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141579</xdr:rowOff>
    </xdr:from>
    <xdr:ext cx="762000" cy="259045"/>
    <xdr:sp macro="" textlink="">
      <xdr:nvSpPr>
        <xdr:cNvPr id="74" name="テキスト ボックス 73"/>
        <xdr:cNvSpPr txBox="1"/>
      </xdr:nvSpPr>
      <xdr:spPr>
        <a:xfrm>
          <a:off x="3924300" y="258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65494</xdr:rowOff>
    </xdr:from>
    <xdr:to>
      <xdr:col>19</xdr:col>
      <xdr:colOff>38100</xdr:colOff>
      <xdr:row>16</xdr:row>
      <xdr:rowOff>167094</xdr:rowOff>
    </xdr:to>
    <xdr:sp macro="" textlink="">
      <xdr:nvSpPr>
        <xdr:cNvPr id="75" name="楕円 74"/>
        <xdr:cNvSpPr/>
      </xdr:nvSpPr>
      <xdr:spPr bwMode="auto">
        <a:xfrm>
          <a:off x="3556000" y="285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5821</xdr:rowOff>
    </xdr:from>
    <xdr:ext cx="762000" cy="259045"/>
    <xdr:sp macro="" textlink="">
      <xdr:nvSpPr>
        <xdr:cNvPr id="76" name="テキスト ボックス 75"/>
        <xdr:cNvSpPr txBox="1"/>
      </xdr:nvSpPr>
      <xdr:spPr>
        <a:xfrm>
          <a:off x="3225800" y="262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123635</xdr:rowOff>
    </xdr:from>
    <xdr:to>
      <xdr:col>15</xdr:col>
      <xdr:colOff>101600</xdr:colOff>
      <xdr:row>17</xdr:row>
      <xdr:rowOff>53785</xdr:rowOff>
    </xdr:to>
    <xdr:sp macro="" textlink="">
      <xdr:nvSpPr>
        <xdr:cNvPr id="77" name="楕円 76"/>
        <xdr:cNvSpPr/>
      </xdr:nvSpPr>
      <xdr:spPr bwMode="auto">
        <a:xfrm>
          <a:off x="2857500" y="291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63962</xdr:rowOff>
    </xdr:from>
    <xdr:ext cx="762000" cy="259045"/>
    <xdr:sp macro="" textlink="">
      <xdr:nvSpPr>
        <xdr:cNvPr id="78" name="テキスト ボックス 77"/>
        <xdr:cNvSpPr txBox="1"/>
      </xdr:nvSpPr>
      <xdr:spPr>
        <a:xfrm>
          <a:off x="2527300" y="26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84183</xdr:rowOff>
    </xdr:from>
    <xdr:to>
      <xdr:col>29</xdr:col>
      <xdr:colOff>127000</xdr:colOff>
      <xdr:row>35</xdr:row>
      <xdr:rowOff>126749</xdr:rowOff>
    </xdr:to>
    <xdr:cxnSp macro="">
      <xdr:nvCxnSpPr>
        <xdr:cNvPr id="110" name="直線コネクタ 109"/>
        <xdr:cNvCxnSpPr/>
      </xdr:nvCxnSpPr>
      <xdr:spPr bwMode="auto">
        <a:xfrm>
          <a:off x="5003800" y="6694533"/>
          <a:ext cx="647700" cy="4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196357</xdr:rowOff>
    </xdr:from>
    <xdr:to>
      <xdr:col>26</xdr:col>
      <xdr:colOff>50800</xdr:colOff>
      <xdr:row>35</xdr:row>
      <xdr:rowOff>84183</xdr:rowOff>
    </xdr:to>
    <xdr:cxnSp macro="">
      <xdr:nvCxnSpPr>
        <xdr:cNvPr id="113" name="直線コネクタ 112"/>
        <xdr:cNvCxnSpPr/>
      </xdr:nvCxnSpPr>
      <xdr:spPr bwMode="auto">
        <a:xfrm>
          <a:off x="4305300" y="6463807"/>
          <a:ext cx="698500" cy="230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196357</xdr:rowOff>
    </xdr:from>
    <xdr:to>
      <xdr:col>22</xdr:col>
      <xdr:colOff>114300</xdr:colOff>
      <xdr:row>34</xdr:row>
      <xdr:rowOff>281670</xdr:rowOff>
    </xdr:to>
    <xdr:cxnSp macro="">
      <xdr:nvCxnSpPr>
        <xdr:cNvPr id="116" name="直線コネクタ 115"/>
        <xdr:cNvCxnSpPr/>
      </xdr:nvCxnSpPr>
      <xdr:spPr bwMode="auto">
        <a:xfrm flipV="1">
          <a:off x="3606800" y="6463807"/>
          <a:ext cx="698500" cy="85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281670</xdr:rowOff>
    </xdr:from>
    <xdr:to>
      <xdr:col>18</xdr:col>
      <xdr:colOff>177800</xdr:colOff>
      <xdr:row>35</xdr:row>
      <xdr:rowOff>101785</xdr:rowOff>
    </xdr:to>
    <xdr:cxnSp macro="">
      <xdr:nvCxnSpPr>
        <xdr:cNvPr id="119" name="直線コネクタ 118"/>
        <xdr:cNvCxnSpPr/>
      </xdr:nvCxnSpPr>
      <xdr:spPr bwMode="auto">
        <a:xfrm flipV="1">
          <a:off x="2908300" y="6549120"/>
          <a:ext cx="698500" cy="16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75949</xdr:rowOff>
    </xdr:from>
    <xdr:to>
      <xdr:col>29</xdr:col>
      <xdr:colOff>177800</xdr:colOff>
      <xdr:row>35</xdr:row>
      <xdr:rowOff>177549</xdr:rowOff>
    </xdr:to>
    <xdr:sp macro="" textlink="">
      <xdr:nvSpPr>
        <xdr:cNvPr id="129" name="楕円 128"/>
        <xdr:cNvSpPr/>
      </xdr:nvSpPr>
      <xdr:spPr bwMode="auto">
        <a:xfrm>
          <a:off x="5600700" y="668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263926</xdr:rowOff>
    </xdr:from>
    <xdr:ext cx="762000" cy="259045"/>
    <xdr:sp macro="" textlink="">
      <xdr:nvSpPr>
        <xdr:cNvPr id="130" name="人口1人当たり決算額の推移該当値テキスト445"/>
        <xdr:cNvSpPr txBox="1"/>
      </xdr:nvSpPr>
      <xdr:spPr>
        <a:xfrm>
          <a:off x="5740400" y="653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33383</xdr:rowOff>
    </xdr:from>
    <xdr:to>
      <xdr:col>26</xdr:col>
      <xdr:colOff>101600</xdr:colOff>
      <xdr:row>35</xdr:row>
      <xdr:rowOff>134983</xdr:rowOff>
    </xdr:to>
    <xdr:sp macro="" textlink="">
      <xdr:nvSpPr>
        <xdr:cNvPr id="131" name="楕円 130"/>
        <xdr:cNvSpPr/>
      </xdr:nvSpPr>
      <xdr:spPr bwMode="auto">
        <a:xfrm>
          <a:off x="4953000" y="664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145160</xdr:rowOff>
    </xdr:from>
    <xdr:ext cx="736600" cy="259045"/>
    <xdr:sp macro="" textlink="">
      <xdr:nvSpPr>
        <xdr:cNvPr id="132" name="テキスト ボックス 131"/>
        <xdr:cNvSpPr txBox="1"/>
      </xdr:nvSpPr>
      <xdr:spPr>
        <a:xfrm>
          <a:off x="4622800" y="6412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145557</xdr:rowOff>
    </xdr:from>
    <xdr:to>
      <xdr:col>22</xdr:col>
      <xdr:colOff>165100</xdr:colOff>
      <xdr:row>34</xdr:row>
      <xdr:rowOff>247157</xdr:rowOff>
    </xdr:to>
    <xdr:sp macro="" textlink="">
      <xdr:nvSpPr>
        <xdr:cNvPr id="133" name="楕円 132"/>
        <xdr:cNvSpPr/>
      </xdr:nvSpPr>
      <xdr:spPr bwMode="auto">
        <a:xfrm>
          <a:off x="4254500" y="641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257334</xdr:rowOff>
    </xdr:from>
    <xdr:ext cx="762000" cy="259045"/>
    <xdr:sp macro="" textlink="">
      <xdr:nvSpPr>
        <xdr:cNvPr id="134" name="テキスト ボックス 133"/>
        <xdr:cNvSpPr txBox="1"/>
      </xdr:nvSpPr>
      <xdr:spPr>
        <a:xfrm>
          <a:off x="3924300" y="618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230871</xdr:rowOff>
    </xdr:from>
    <xdr:to>
      <xdr:col>19</xdr:col>
      <xdr:colOff>38100</xdr:colOff>
      <xdr:row>34</xdr:row>
      <xdr:rowOff>332471</xdr:rowOff>
    </xdr:to>
    <xdr:sp macro="" textlink="">
      <xdr:nvSpPr>
        <xdr:cNvPr id="135" name="楕円 134"/>
        <xdr:cNvSpPr/>
      </xdr:nvSpPr>
      <xdr:spPr bwMode="auto">
        <a:xfrm>
          <a:off x="3556000" y="649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342648</xdr:rowOff>
    </xdr:from>
    <xdr:ext cx="762000" cy="259045"/>
    <xdr:sp macro="" textlink="">
      <xdr:nvSpPr>
        <xdr:cNvPr id="136" name="テキスト ボックス 135"/>
        <xdr:cNvSpPr txBox="1"/>
      </xdr:nvSpPr>
      <xdr:spPr>
        <a:xfrm>
          <a:off x="3225800" y="626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50985</xdr:rowOff>
    </xdr:from>
    <xdr:to>
      <xdr:col>15</xdr:col>
      <xdr:colOff>101600</xdr:colOff>
      <xdr:row>35</xdr:row>
      <xdr:rowOff>152585</xdr:rowOff>
    </xdr:to>
    <xdr:sp macro="" textlink="">
      <xdr:nvSpPr>
        <xdr:cNvPr id="137" name="楕円 136"/>
        <xdr:cNvSpPr/>
      </xdr:nvSpPr>
      <xdr:spPr bwMode="auto">
        <a:xfrm>
          <a:off x="2857500" y="666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162762</xdr:rowOff>
    </xdr:from>
    <xdr:ext cx="762000" cy="259045"/>
    <xdr:sp macro="" textlink="">
      <xdr:nvSpPr>
        <xdr:cNvPr id="138" name="テキスト ボックス 137"/>
        <xdr:cNvSpPr txBox="1"/>
      </xdr:nvSpPr>
      <xdr:spPr>
        <a:xfrm>
          <a:off x="2527300" y="643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11,380
226.30
10,519,052
10,112,189
352,354
5,109,990
9,688,663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124193</xdr:rowOff>
    </xdr:from>
    <xdr:to>
      <xdr:col>24</xdr:col>
      <xdr:colOff>63500</xdr:colOff>
      <xdr:row>35</xdr:row>
      <xdr:rowOff>112624</xdr:rowOff>
    </xdr:to>
    <xdr:cxnSp macro="">
      <xdr:nvCxnSpPr>
        <xdr:cNvPr id="61" name="直線コネクタ 60"/>
        <xdr:cNvCxnSpPr/>
      </xdr:nvCxnSpPr>
      <xdr:spPr>
        <a:xfrm flipV="1">
          <a:off x="3797300" y="5953493"/>
          <a:ext cx="838200" cy="1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112624</xdr:rowOff>
    </xdr:from>
    <xdr:to>
      <xdr:col>19</xdr:col>
      <xdr:colOff>177800</xdr:colOff>
      <xdr:row>35</xdr:row>
      <xdr:rowOff>126441</xdr:rowOff>
    </xdr:to>
    <xdr:cxnSp macro="">
      <xdr:nvCxnSpPr>
        <xdr:cNvPr id="64" name="直線コネクタ 63"/>
        <xdr:cNvCxnSpPr/>
      </xdr:nvCxnSpPr>
      <xdr:spPr>
        <a:xfrm flipV="1">
          <a:off x="2908300" y="6113374"/>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126441</xdr:rowOff>
    </xdr:from>
    <xdr:to>
      <xdr:col>15</xdr:col>
      <xdr:colOff>50800</xdr:colOff>
      <xdr:row>36</xdr:row>
      <xdr:rowOff>16180</xdr:rowOff>
    </xdr:to>
    <xdr:cxnSp macro="">
      <xdr:nvCxnSpPr>
        <xdr:cNvPr id="67" name="直線コネクタ 66"/>
        <xdr:cNvCxnSpPr/>
      </xdr:nvCxnSpPr>
      <xdr:spPr>
        <a:xfrm flipV="1">
          <a:off x="2019300" y="6127191"/>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16180</xdr:rowOff>
    </xdr:from>
    <xdr:to>
      <xdr:col>10</xdr:col>
      <xdr:colOff>114300</xdr:colOff>
      <xdr:row>36</xdr:row>
      <xdr:rowOff>40348</xdr:rowOff>
    </xdr:to>
    <xdr:cxnSp macro="">
      <xdr:nvCxnSpPr>
        <xdr:cNvPr id="70" name="直線コネクタ 69"/>
        <xdr:cNvCxnSpPr/>
      </xdr:nvCxnSpPr>
      <xdr:spPr>
        <a:xfrm flipV="1">
          <a:off x="1130300" y="6188380"/>
          <a:ext cx="8890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73393</xdr:rowOff>
    </xdr:from>
    <xdr:to>
      <xdr:col>24</xdr:col>
      <xdr:colOff>114300</xdr:colOff>
      <xdr:row>35</xdr:row>
      <xdr:rowOff>3543</xdr:rowOff>
    </xdr:to>
    <xdr:sp macro="" textlink="">
      <xdr:nvSpPr>
        <xdr:cNvPr id="80" name="楕円 79"/>
        <xdr:cNvSpPr/>
      </xdr:nvSpPr>
      <xdr:spPr>
        <a:xfrm>
          <a:off x="4584700" y="59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96270</xdr:rowOff>
    </xdr:from>
    <xdr:ext cx="599010" cy="259045"/>
    <xdr:sp macro="" textlink="">
      <xdr:nvSpPr>
        <xdr:cNvPr id="81" name="人件費該当値テキスト"/>
        <xdr:cNvSpPr txBox="1"/>
      </xdr:nvSpPr>
      <xdr:spPr>
        <a:xfrm>
          <a:off x="4686300" y="575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61824</xdr:rowOff>
    </xdr:from>
    <xdr:to>
      <xdr:col>20</xdr:col>
      <xdr:colOff>38100</xdr:colOff>
      <xdr:row>35</xdr:row>
      <xdr:rowOff>163424</xdr:rowOff>
    </xdr:to>
    <xdr:sp macro="" textlink="">
      <xdr:nvSpPr>
        <xdr:cNvPr id="82" name="楕円 81"/>
        <xdr:cNvSpPr/>
      </xdr:nvSpPr>
      <xdr:spPr>
        <a:xfrm>
          <a:off x="3746500" y="60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8501</xdr:rowOff>
    </xdr:from>
    <xdr:ext cx="599010" cy="259045"/>
    <xdr:sp macro="" textlink="">
      <xdr:nvSpPr>
        <xdr:cNvPr id="83" name="テキスト ボックス 82"/>
        <xdr:cNvSpPr txBox="1"/>
      </xdr:nvSpPr>
      <xdr:spPr>
        <a:xfrm>
          <a:off x="3497795" y="583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75641</xdr:rowOff>
    </xdr:from>
    <xdr:to>
      <xdr:col>15</xdr:col>
      <xdr:colOff>101600</xdr:colOff>
      <xdr:row>36</xdr:row>
      <xdr:rowOff>5791</xdr:rowOff>
    </xdr:to>
    <xdr:sp macro="" textlink="">
      <xdr:nvSpPr>
        <xdr:cNvPr id="84" name="楕円 83"/>
        <xdr:cNvSpPr/>
      </xdr:nvSpPr>
      <xdr:spPr>
        <a:xfrm>
          <a:off x="2857500" y="60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22318</xdr:rowOff>
    </xdr:from>
    <xdr:ext cx="599010" cy="259045"/>
    <xdr:sp macro="" textlink="">
      <xdr:nvSpPr>
        <xdr:cNvPr id="85" name="テキスト ボックス 84"/>
        <xdr:cNvSpPr txBox="1"/>
      </xdr:nvSpPr>
      <xdr:spPr>
        <a:xfrm>
          <a:off x="2608795" y="58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136830</xdr:rowOff>
    </xdr:from>
    <xdr:to>
      <xdr:col>10</xdr:col>
      <xdr:colOff>165100</xdr:colOff>
      <xdr:row>36</xdr:row>
      <xdr:rowOff>66980</xdr:rowOff>
    </xdr:to>
    <xdr:sp macro="" textlink="">
      <xdr:nvSpPr>
        <xdr:cNvPr id="86" name="楕円 85"/>
        <xdr:cNvSpPr/>
      </xdr:nvSpPr>
      <xdr:spPr>
        <a:xfrm>
          <a:off x="1968500" y="61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83507</xdr:rowOff>
    </xdr:from>
    <xdr:ext cx="599010" cy="259045"/>
    <xdr:sp macro="" textlink="">
      <xdr:nvSpPr>
        <xdr:cNvPr id="87" name="テキスト ボックス 86"/>
        <xdr:cNvSpPr txBox="1"/>
      </xdr:nvSpPr>
      <xdr:spPr>
        <a:xfrm>
          <a:off x="1719795" y="59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160998</xdr:rowOff>
    </xdr:from>
    <xdr:to>
      <xdr:col>6</xdr:col>
      <xdr:colOff>38100</xdr:colOff>
      <xdr:row>36</xdr:row>
      <xdr:rowOff>91148</xdr:rowOff>
    </xdr:to>
    <xdr:sp macro="" textlink="">
      <xdr:nvSpPr>
        <xdr:cNvPr id="88" name="楕円 87"/>
        <xdr:cNvSpPr/>
      </xdr:nvSpPr>
      <xdr:spPr>
        <a:xfrm>
          <a:off x="1079500" y="61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107675</xdr:rowOff>
    </xdr:from>
    <xdr:ext cx="599010" cy="259045"/>
    <xdr:sp macro="" textlink="">
      <xdr:nvSpPr>
        <xdr:cNvPr id="89" name="テキスト ボックス 88"/>
        <xdr:cNvSpPr txBox="1"/>
      </xdr:nvSpPr>
      <xdr:spPr>
        <a:xfrm>
          <a:off x="830795" y="593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76464</xdr:rowOff>
    </xdr:from>
    <xdr:to>
      <xdr:col>24</xdr:col>
      <xdr:colOff>63500</xdr:colOff>
      <xdr:row>56</xdr:row>
      <xdr:rowOff>102612</xdr:rowOff>
    </xdr:to>
    <xdr:cxnSp macro="">
      <xdr:nvCxnSpPr>
        <xdr:cNvPr id="116" name="直線コネクタ 115"/>
        <xdr:cNvCxnSpPr/>
      </xdr:nvCxnSpPr>
      <xdr:spPr>
        <a:xfrm>
          <a:off x="3797300" y="9677664"/>
          <a:ext cx="8382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74809</xdr:rowOff>
    </xdr:from>
    <xdr:to>
      <xdr:col>19</xdr:col>
      <xdr:colOff>177800</xdr:colOff>
      <xdr:row>56</xdr:row>
      <xdr:rowOff>76464</xdr:rowOff>
    </xdr:to>
    <xdr:cxnSp macro="">
      <xdr:nvCxnSpPr>
        <xdr:cNvPr id="119" name="直線コネクタ 118"/>
        <xdr:cNvCxnSpPr/>
      </xdr:nvCxnSpPr>
      <xdr:spPr>
        <a:xfrm>
          <a:off x="2908300" y="9676009"/>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74809</xdr:rowOff>
    </xdr:from>
    <xdr:to>
      <xdr:col>15</xdr:col>
      <xdr:colOff>50800</xdr:colOff>
      <xdr:row>56</xdr:row>
      <xdr:rowOff>95393</xdr:rowOff>
    </xdr:to>
    <xdr:cxnSp macro="">
      <xdr:nvCxnSpPr>
        <xdr:cNvPr id="122" name="直線コネクタ 121"/>
        <xdr:cNvCxnSpPr/>
      </xdr:nvCxnSpPr>
      <xdr:spPr>
        <a:xfrm flipV="1">
          <a:off x="2019300" y="9676009"/>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88096</xdr:rowOff>
    </xdr:from>
    <xdr:to>
      <xdr:col>10</xdr:col>
      <xdr:colOff>114300</xdr:colOff>
      <xdr:row>56</xdr:row>
      <xdr:rowOff>95393</xdr:rowOff>
    </xdr:to>
    <xdr:cxnSp macro="">
      <xdr:nvCxnSpPr>
        <xdr:cNvPr id="125" name="直線コネクタ 124"/>
        <xdr:cNvCxnSpPr/>
      </xdr:nvCxnSpPr>
      <xdr:spPr>
        <a:xfrm>
          <a:off x="1130300" y="9689296"/>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51812</xdr:rowOff>
    </xdr:from>
    <xdr:to>
      <xdr:col>24</xdr:col>
      <xdr:colOff>114300</xdr:colOff>
      <xdr:row>56</xdr:row>
      <xdr:rowOff>153412</xdr:rowOff>
    </xdr:to>
    <xdr:sp macro="" textlink="">
      <xdr:nvSpPr>
        <xdr:cNvPr id="135" name="楕円 134"/>
        <xdr:cNvSpPr/>
      </xdr:nvSpPr>
      <xdr:spPr>
        <a:xfrm>
          <a:off x="4584700" y="96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30239</xdr:rowOff>
    </xdr:from>
    <xdr:ext cx="534377" cy="259045"/>
    <xdr:sp macro="" textlink="">
      <xdr:nvSpPr>
        <xdr:cNvPr id="136" name="物件費該当値テキスト"/>
        <xdr:cNvSpPr txBox="1"/>
      </xdr:nvSpPr>
      <xdr:spPr>
        <a:xfrm>
          <a:off x="4686300" y="963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25664</xdr:rowOff>
    </xdr:from>
    <xdr:to>
      <xdr:col>20</xdr:col>
      <xdr:colOff>38100</xdr:colOff>
      <xdr:row>56</xdr:row>
      <xdr:rowOff>127264</xdr:rowOff>
    </xdr:to>
    <xdr:sp macro="" textlink="">
      <xdr:nvSpPr>
        <xdr:cNvPr id="137" name="楕円 136"/>
        <xdr:cNvSpPr/>
      </xdr:nvSpPr>
      <xdr:spPr>
        <a:xfrm>
          <a:off x="3746500" y="96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118391</xdr:rowOff>
    </xdr:from>
    <xdr:ext cx="534377" cy="259045"/>
    <xdr:sp macro="" textlink="">
      <xdr:nvSpPr>
        <xdr:cNvPr id="138" name="テキスト ボックス 137"/>
        <xdr:cNvSpPr txBox="1"/>
      </xdr:nvSpPr>
      <xdr:spPr>
        <a:xfrm>
          <a:off x="3530111" y="97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24009</xdr:rowOff>
    </xdr:from>
    <xdr:to>
      <xdr:col>15</xdr:col>
      <xdr:colOff>101600</xdr:colOff>
      <xdr:row>56</xdr:row>
      <xdr:rowOff>125609</xdr:rowOff>
    </xdr:to>
    <xdr:sp macro="" textlink="">
      <xdr:nvSpPr>
        <xdr:cNvPr id="139" name="楕円 138"/>
        <xdr:cNvSpPr/>
      </xdr:nvSpPr>
      <xdr:spPr>
        <a:xfrm>
          <a:off x="2857500" y="96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142136</xdr:rowOff>
    </xdr:from>
    <xdr:ext cx="534377" cy="259045"/>
    <xdr:sp macro="" textlink="">
      <xdr:nvSpPr>
        <xdr:cNvPr id="140" name="テキスト ボックス 139"/>
        <xdr:cNvSpPr txBox="1"/>
      </xdr:nvSpPr>
      <xdr:spPr>
        <a:xfrm>
          <a:off x="2641111" y="94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44593</xdr:rowOff>
    </xdr:from>
    <xdr:to>
      <xdr:col>10</xdr:col>
      <xdr:colOff>165100</xdr:colOff>
      <xdr:row>56</xdr:row>
      <xdr:rowOff>146193</xdr:rowOff>
    </xdr:to>
    <xdr:sp macro="" textlink="">
      <xdr:nvSpPr>
        <xdr:cNvPr id="141" name="楕円 140"/>
        <xdr:cNvSpPr/>
      </xdr:nvSpPr>
      <xdr:spPr>
        <a:xfrm>
          <a:off x="1968500" y="96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137320</xdr:rowOff>
    </xdr:from>
    <xdr:ext cx="534377" cy="259045"/>
    <xdr:sp macro="" textlink="">
      <xdr:nvSpPr>
        <xdr:cNvPr id="142" name="テキスト ボックス 141"/>
        <xdr:cNvSpPr txBox="1"/>
      </xdr:nvSpPr>
      <xdr:spPr>
        <a:xfrm>
          <a:off x="1752111" y="973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37296</xdr:rowOff>
    </xdr:from>
    <xdr:to>
      <xdr:col>6</xdr:col>
      <xdr:colOff>38100</xdr:colOff>
      <xdr:row>56</xdr:row>
      <xdr:rowOff>138896</xdr:rowOff>
    </xdr:to>
    <xdr:sp macro="" textlink="">
      <xdr:nvSpPr>
        <xdr:cNvPr id="143" name="楕円 142"/>
        <xdr:cNvSpPr/>
      </xdr:nvSpPr>
      <xdr:spPr>
        <a:xfrm>
          <a:off x="1079500" y="96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130023</xdr:rowOff>
    </xdr:from>
    <xdr:ext cx="534377" cy="259045"/>
    <xdr:sp macro="" textlink="">
      <xdr:nvSpPr>
        <xdr:cNvPr id="144" name="テキスト ボックス 143"/>
        <xdr:cNvSpPr txBox="1"/>
      </xdr:nvSpPr>
      <xdr:spPr>
        <a:xfrm>
          <a:off x="863111" y="97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6860</xdr:rowOff>
    </xdr:from>
    <xdr:to>
      <xdr:col>24</xdr:col>
      <xdr:colOff>63500</xdr:colOff>
      <xdr:row>77</xdr:row>
      <xdr:rowOff>116337</xdr:rowOff>
    </xdr:to>
    <xdr:cxnSp macro="">
      <xdr:nvCxnSpPr>
        <xdr:cNvPr id="171" name="直線コネクタ 170"/>
        <xdr:cNvCxnSpPr/>
      </xdr:nvCxnSpPr>
      <xdr:spPr>
        <a:xfrm flipV="1">
          <a:off x="3797300" y="13208510"/>
          <a:ext cx="838200" cy="10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100837</xdr:rowOff>
    </xdr:from>
    <xdr:to>
      <xdr:col>19</xdr:col>
      <xdr:colOff>177800</xdr:colOff>
      <xdr:row>77</xdr:row>
      <xdr:rowOff>116337</xdr:rowOff>
    </xdr:to>
    <xdr:cxnSp macro="">
      <xdr:nvCxnSpPr>
        <xdr:cNvPr id="174" name="直線コネクタ 173"/>
        <xdr:cNvCxnSpPr/>
      </xdr:nvCxnSpPr>
      <xdr:spPr>
        <a:xfrm>
          <a:off x="2908300" y="13302487"/>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39413</xdr:rowOff>
    </xdr:from>
    <xdr:to>
      <xdr:col>15</xdr:col>
      <xdr:colOff>50800</xdr:colOff>
      <xdr:row>77</xdr:row>
      <xdr:rowOff>100837</xdr:rowOff>
    </xdr:to>
    <xdr:cxnSp macro="">
      <xdr:nvCxnSpPr>
        <xdr:cNvPr id="177" name="直線コネクタ 176"/>
        <xdr:cNvCxnSpPr/>
      </xdr:nvCxnSpPr>
      <xdr:spPr>
        <a:xfrm>
          <a:off x="2019300" y="13241063"/>
          <a:ext cx="889000" cy="6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39413</xdr:rowOff>
    </xdr:from>
    <xdr:to>
      <xdr:col>10</xdr:col>
      <xdr:colOff>114300</xdr:colOff>
      <xdr:row>77</xdr:row>
      <xdr:rowOff>92425</xdr:rowOff>
    </xdr:to>
    <xdr:cxnSp macro="">
      <xdr:nvCxnSpPr>
        <xdr:cNvPr id="180" name="直線コネクタ 179"/>
        <xdr:cNvCxnSpPr/>
      </xdr:nvCxnSpPr>
      <xdr:spPr>
        <a:xfrm flipV="1">
          <a:off x="1130300" y="13241063"/>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127510</xdr:rowOff>
    </xdr:from>
    <xdr:to>
      <xdr:col>24</xdr:col>
      <xdr:colOff>114300</xdr:colOff>
      <xdr:row>77</xdr:row>
      <xdr:rowOff>57660</xdr:rowOff>
    </xdr:to>
    <xdr:sp macro="" textlink="">
      <xdr:nvSpPr>
        <xdr:cNvPr id="190" name="楕円 189"/>
        <xdr:cNvSpPr/>
      </xdr:nvSpPr>
      <xdr:spPr>
        <a:xfrm>
          <a:off x="4584700" y="131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150387</xdr:rowOff>
    </xdr:from>
    <xdr:ext cx="534377" cy="259045"/>
    <xdr:sp macro="" textlink="">
      <xdr:nvSpPr>
        <xdr:cNvPr id="191" name="維持補修費該当値テキスト"/>
        <xdr:cNvSpPr txBox="1"/>
      </xdr:nvSpPr>
      <xdr:spPr>
        <a:xfrm>
          <a:off x="4686300" y="1300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65537</xdr:rowOff>
    </xdr:from>
    <xdr:to>
      <xdr:col>20</xdr:col>
      <xdr:colOff>38100</xdr:colOff>
      <xdr:row>77</xdr:row>
      <xdr:rowOff>167137</xdr:rowOff>
    </xdr:to>
    <xdr:sp macro="" textlink="">
      <xdr:nvSpPr>
        <xdr:cNvPr id="192" name="楕円 191"/>
        <xdr:cNvSpPr/>
      </xdr:nvSpPr>
      <xdr:spPr>
        <a:xfrm>
          <a:off x="3746500" y="132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12214</xdr:rowOff>
    </xdr:from>
    <xdr:ext cx="469744" cy="259045"/>
    <xdr:sp macro="" textlink="">
      <xdr:nvSpPr>
        <xdr:cNvPr id="193" name="テキスト ボックス 192"/>
        <xdr:cNvSpPr txBox="1"/>
      </xdr:nvSpPr>
      <xdr:spPr>
        <a:xfrm>
          <a:off x="3562428" y="1304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50037</xdr:rowOff>
    </xdr:from>
    <xdr:to>
      <xdr:col>15</xdr:col>
      <xdr:colOff>101600</xdr:colOff>
      <xdr:row>77</xdr:row>
      <xdr:rowOff>151637</xdr:rowOff>
    </xdr:to>
    <xdr:sp macro="" textlink="">
      <xdr:nvSpPr>
        <xdr:cNvPr id="194" name="楕円 193"/>
        <xdr:cNvSpPr/>
      </xdr:nvSpPr>
      <xdr:spPr>
        <a:xfrm>
          <a:off x="28575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168164</xdr:rowOff>
    </xdr:from>
    <xdr:ext cx="469744" cy="259045"/>
    <xdr:sp macro="" textlink="">
      <xdr:nvSpPr>
        <xdr:cNvPr id="195" name="テキスト ボックス 194"/>
        <xdr:cNvSpPr txBox="1"/>
      </xdr:nvSpPr>
      <xdr:spPr>
        <a:xfrm>
          <a:off x="2673428" y="1302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160063</xdr:rowOff>
    </xdr:from>
    <xdr:to>
      <xdr:col>10</xdr:col>
      <xdr:colOff>165100</xdr:colOff>
      <xdr:row>77</xdr:row>
      <xdr:rowOff>90213</xdr:rowOff>
    </xdr:to>
    <xdr:sp macro="" textlink="">
      <xdr:nvSpPr>
        <xdr:cNvPr id="196" name="楕円 195"/>
        <xdr:cNvSpPr/>
      </xdr:nvSpPr>
      <xdr:spPr>
        <a:xfrm>
          <a:off x="1968500" y="131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106740</xdr:rowOff>
    </xdr:from>
    <xdr:ext cx="534377" cy="259045"/>
    <xdr:sp macro="" textlink="">
      <xdr:nvSpPr>
        <xdr:cNvPr id="197" name="テキスト ボックス 196"/>
        <xdr:cNvSpPr txBox="1"/>
      </xdr:nvSpPr>
      <xdr:spPr>
        <a:xfrm>
          <a:off x="1752111" y="129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8" name="楕円 197"/>
        <xdr:cNvSpPr/>
      </xdr:nvSpPr>
      <xdr:spPr>
        <a:xfrm>
          <a:off x="1079500" y="1324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9" name="テキスト ボックス 198"/>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39249</xdr:rowOff>
    </xdr:from>
    <xdr:to>
      <xdr:col>24</xdr:col>
      <xdr:colOff>63500</xdr:colOff>
      <xdr:row>98</xdr:row>
      <xdr:rowOff>108268</xdr:rowOff>
    </xdr:to>
    <xdr:cxnSp macro="">
      <xdr:nvCxnSpPr>
        <xdr:cNvPr id="229" name="直線コネクタ 228"/>
        <xdr:cNvCxnSpPr/>
      </xdr:nvCxnSpPr>
      <xdr:spPr>
        <a:xfrm>
          <a:off x="3797300" y="16841349"/>
          <a:ext cx="838200" cy="6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39249</xdr:rowOff>
    </xdr:from>
    <xdr:to>
      <xdr:col>19</xdr:col>
      <xdr:colOff>177800</xdr:colOff>
      <xdr:row>98</xdr:row>
      <xdr:rowOff>56775</xdr:rowOff>
    </xdr:to>
    <xdr:cxnSp macro="">
      <xdr:nvCxnSpPr>
        <xdr:cNvPr id="232" name="直線コネクタ 231"/>
        <xdr:cNvCxnSpPr/>
      </xdr:nvCxnSpPr>
      <xdr:spPr>
        <a:xfrm flipV="1">
          <a:off x="2908300" y="1684134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26163</xdr:rowOff>
    </xdr:from>
    <xdr:to>
      <xdr:col>15</xdr:col>
      <xdr:colOff>50800</xdr:colOff>
      <xdr:row>98</xdr:row>
      <xdr:rowOff>56775</xdr:rowOff>
    </xdr:to>
    <xdr:cxnSp macro="">
      <xdr:nvCxnSpPr>
        <xdr:cNvPr id="235" name="直線コネクタ 234"/>
        <xdr:cNvCxnSpPr/>
      </xdr:nvCxnSpPr>
      <xdr:spPr>
        <a:xfrm>
          <a:off x="2019300" y="16828263"/>
          <a:ext cx="889000" cy="3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154121</xdr:rowOff>
    </xdr:from>
    <xdr:to>
      <xdr:col>10</xdr:col>
      <xdr:colOff>114300</xdr:colOff>
      <xdr:row>98</xdr:row>
      <xdr:rowOff>26163</xdr:rowOff>
    </xdr:to>
    <xdr:cxnSp macro="">
      <xdr:nvCxnSpPr>
        <xdr:cNvPr id="238" name="直線コネクタ 237"/>
        <xdr:cNvCxnSpPr/>
      </xdr:nvCxnSpPr>
      <xdr:spPr>
        <a:xfrm>
          <a:off x="1130300" y="16784771"/>
          <a:ext cx="8890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57468</xdr:rowOff>
    </xdr:from>
    <xdr:to>
      <xdr:col>24</xdr:col>
      <xdr:colOff>114300</xdr:colOff>
      <xdr:row>98</xdr:row>
      <xdr:rowOff>159068</xdr:rowOff>
    </xdr:to>
    <xdr:sp macro="" textlink="">
      <xdr:nvSpPr>
        <xdr:cNvPr id="248" name="楕円 247"/>
        <xdr:cNvSpPr/>
      </xdr:nvSpPr>
      <xdr:spPr>
        <a:xfrm>
          <a:off x="4584700" y="168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143845</xdr:rowOff>
    </xdr:from>
    <xdr:ext cx="534377" cy="259045"/>
    <xdr:sp macro="" textlink="">
      <xdr:nvSpPr>
        <xdr:cNvPr id="249" name="扶助費該当値テキスト"/>
        <xdr:cNvSpPr txBox="1"/>
      </xdr:nvSpPr>
      <xdr:spPr>
        <a:xfrm>
          <a:off x="4686300" y="167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159899</xdr:rowOff>
    </xdr:from>
    <xdr:to>
      <xdr:col>20</xdr:col>
      <xdr:colOff>38100</xdr:colOff>
      <xdr:row>98</xdr:row>
      <xdr:rowOff>90049</xdr:rowOff>
    </xdr:to>
    <xdr:sp macro="" textlink="">
      <xdr:nvSpPr>
        <xdr:cNvPr id="250" name="楕円 249"/>
        <xdr:cNvSpPr/>
      </xdr:nvSpPr>
      <xdr:spPr>
        <a:xfrm>
          <a:off x="3746500" y="167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81176</xdr:rowOff>
    </xdr:from>
    <xdr:ext cx="534377" cy="259045"/>
    <xdr:sp macro="" textlink="">
      <xdr:nvSpPr>
        <xdr:cNvPr id="251" name="テキスト ボックス 250"/>
        <xdr:cNvSpPr txBox="1"/>
      </xdr:nvSpPr>
      <xdr:spPr>
        <a:xfrm>
          <a:off x="3530111" y="1688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5975</xdr:rowOff>
    </xdr:from>
    <xdr:to>
      <xdr:col>15</xdr:col>
      <xdr:colOff>101600</xdr:colOff>
      <xdr:row>98</xdr:row>
      <xdr:rowOff>107575</xdr:rowOff>
    </xdr:to>
    <xdr:sp macro="" textlink="">
      <xdr:nvSpPr>
        <xdr:cNvPr id="252" name="楕円 251"/>
        <xdr:cNvSpPr/>
      </xdr:nvSpPr>
      <xdr:spPr>
        <a:xfrm>
          <a:off x="2857500" y="16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98702</xdr:rowOff>
    </xdr:from>
    <xdr:ext cx="534377" cy="259045"/>
    <xdr:sp macro="" textlink="">
      <xdr:nvSpPr>
        <xdr:cNvPr id="253" name="テキスト ボックス 252"/>
        <xdr:cNvSpPr txBox="1"/>
      </xdr:nvSpPr>
      <xdr:spPr>
        <a:xfrm>
          <a:off x="2641111" y="1690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146813</xdr:rowOff>
    </xdr:from>
    <xdr:to>
      <xdr:col>10</xdr:col>
      <xdr:colOff>165100</xdr:colOff>
      <xdr:row>98</xdr:row>
      <xdr:rowOff>76963</xdr:rowOff>
    </xdr:to>
    <xdr:sp macro="" textlink="">
      <xdr:nvSpPr>
        <xdr:cNvPr id="254" name="楕円 253"/>
        <xdr:cNvSpPr/>
      </xdr:nvSpPr>
      <xdr:spPr>
        <a:xfrm>
          <a:off x="1968500" y="167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68090</xdr:rowOff>
    </xdr:from>
    <xdr:ext cx="534377" cy="259045"/>
    <xdr:sp macro="" textlink="">
      <xdr:nvSpPr>
        <xdr:cNvPr id="255" name="テキスト ボックス 254"/>
        <xdr:cNvSpPr txBox="1"/>
      </xdr:nvSpPr>
      <xdr:spPr>
        <a:xfrm>
          <a:off x="1752111" y="168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103321</xdr:rowOff>
    </xdr:from>
    <xdr:to>
      <xdr:col>6</xdr:col>
      <xdr:colOff>38100</xdr:colOff>
      <xdr:row>98</xdr:row>
      <xdr:rowOff>33471</xdr:rowOff>
    </xdr:to>
    <xdr:sp macro="" textlink="">
      <xdr:nvSpPr>
        <xdr:cNvPr id="256" name="楕円 255"/>
        <xdr:cNvSpPr/>
      </xdr:nvSpPr>
      <xdr:spPr>
        <a:xfrm>
          <a:off x="1079500" y="167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24598</xdr:rowOff>
    </xdr:from>
    <xdr:ext cx="534377" cy="259045"/>
    <xdr:sp macro="" textlink="">
      <xdr:nvSpPr>
        <xdr:cNvPr id="257" name="テキスト ボックス 256"/>
        <xdr:cNvSpPr txBox="1"/>
      </xdr:nvSpPr>
      <xdr:spPr>
        <a:xfrm>
          <a:off x="863111" y="1682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6390</xdr:rowOff>
    </xdr:from>
    <xdr:to>
      <xdr:col>55</xdr:col>
      <xdr:colOff>0</xdr:colOff>
      <xdr:row>37</xdr:row>
      <xdr:rowOff>71772</xdr:rowOff>
    </xdr:to>
    <xdr:cxnSp macro="">
      <xdr:nvCxnSpPr>
        <xdr:cNvPr id="284" name="直線コネクタ 283"/>
        <xdr:cNvCxnSpPr/>
      </xdr:nvCxnSpPr>
      <xdr:spPr>
        <a:xfrm flipV="1">
          <a:off x="9639300" y="6178590"/>
          <a:ext cx="838200" cy="23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37290</xdr:rowOff>
    </xdr:from>
    <xdr:to>
      <xdr:col>50</xdr:col>
      <xdr:colOff>114300</xdr:colOff>
      <xdr:row>37</xdr:row>
      <xdr:rowOff>71772</xdr:rowOff>
    </xdr:to>
    <xdr:cxnSp macro="">
      <xdr:nvCxnSpPr>
        <xdr:cNvPr id="287" name="直線コネクタ 286"/>
        <xdr:cNvCxnSpPr/>
      </xdr:nvCxnSpPr>
      <xdr:spPr>
        <a:xfrm>
          <a:off x="8750300" y="6380940"/>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26746</xdr:rowOff>
    </xdr:from>
    <xdr:to>
      <xdr:col>45</xdr:col>
      <xdr:colOff>177800</xdr:colOff>
      <xdr:row>37</xdr:row>
      <xdr:rowOff>37290</xdr:rowOff>
    </xdr:to>
    <xdr:cxnSp macro="">
      <xdr:nvCxnSpPr>
        <xdr:cNvPr id="290" name="直線コネクタ 289"/>
        <xdr:cNvCxnSpPr/>
      </xdr:nvCxnSpPr>
      <xdr:spPr>
        <a:xfrm>
          <a:off x="7861300" y="6370396"/>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26746</xdr:rowOff>
    </xdr:from>
    <xdr:to>
      <xdr:col>41</xdr:col>
      <xdr:colOff>50800</xdr:colOff>
      <xdr:row>37</xdr:row>
      <xdr:rowOff>68187</xdr:rowOff>
    </xdr:to>
    <xdr:cxnSp macro="">
      <xdr:nvCxnSpPr>
        <xdr:cNvPr id="293" name="直線コネクタ 292"/>
        <xdr:cNvCxnSpPr/>
      </xdr:nvCxnSpPr>
      <xdr:spPr>
        <a:xfrm flipV="1">
          <a:off x="6972300" y="6370396"/>
          <a:ext cx="889000" cy="4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127040</xdr:rowOff>
    </xdr:from>
    <xdr:to>
      <xdr:col>55</xdr:col>
      <xdr:colOff>50800</xdr:colOff>
      <xdr:row>36</xdr:row>
      <xdr:rowOff>57190</xdr:rowOff>
    </xdr:to>
    <xdr:sp macro="" textlink="">
      <xdr:nvSpPr>
        <xdr:cNvPr id="303" name="楕円 302"/>
        <xdr:cNvSpPr/>
      </xdr:nvSpPr>
      <xdr:spPr>
        <a:xfrm>
          <a:off x="10426700" y="61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105467</xdr:rowOff>
    </xdr:from>
    <xdr:ext cx="599010" cy="259045"/>
    <xdr:sp macro="" textlink="">
      <xdr:nvSpPr>
        <xdr:cNvPr id="304" name="補助費等該当値テキスト"/>
        <xdr:cNvSpPr txBox="1"/>
      </xdr:nvSpPr>
      <xdr:spPr>
        <a:xfrm>
          <a:off x="10528300" y="610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20972</xdr:rowOff>
    </xdr:from>
    <xdr:to>
      <xdr:col>50</xdr:col>
      <xdr:colOff>165100</xdr:colOff>
      <xdr:row>37</xdr:row>
      <xdr:rowOff>122572</xdr:rowOff>
    </xdr:to>
    <xdr:sp macro="" textlink="">
      <xdr:nvSpPr>
        <xdr:cNvPr id="305" name="楕円 304"/>
        <xdr:cNvSpPr/>
      </xdr:nvSpPr>
      <xdr:spPr>
        <a:xfrm>
          <a:off x="9588500" y="63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139099</xdr:rowOff>
    </xdr:from>
    <xdr:ext cx="599010" cy="259045"/>
    <xdr:sp macro="" textlink="">
      <xdr:nvSpPr>
        <xdr:cNvPr id="306" name="テキスト ボックス 305"/>
        <xdr:cNvSpPr txBox="1"/>
      </xdr:nvSpPr>
      <xdr:spPr>
        <a:xfrm>
          <a:off x="9339795" y="613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157940</xdr:rowOff>
    </xdr:from>
    <xdr:to>
      <xdr:col>46</xdr:col>
      <xdr:colOff>38100</xdr:colOff>
      <xdr:row>37</xdr:row>
      <xdr:rowOff>88090</xdr:rowOff>
    </xdr:to>
    <xdr:sp macro="" textlink="">
      <xdr:nvSpPr>
        <xdr:cNvPr id="307" name="楕円 306"/>
        <xdr:cNvSpPr/>
      </xdr:nvSpPr>
      <xdr:spPr>
        <a:xfrm>
          <a:off x="8699500" y="63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104617</xdr:rowOff>
    </xdr:from>
    <xdr:ext cx="599010" cy="259045"/>
    <xdr:sp macro="" textlink="">
      <xdr:nvSpPr>
        <xdr:cNvPr id="308" name="テキスト ボックス 307"/>
        <xdr:cNvSpPr txBox="1"/>
      </xdr:nvSpPr>
      <xdr:spPr>
        <a:xfrm>
          <a:off x="8450795" y="610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147396</xdr:rowOff>
    </xdr:from>
    <xdr:to>
      <xdr:col>41</xdr:col>
      <xdr:colOff>101600</xdr:colOff>
      <xdr:row>37</xdr:row>
      <xdr:rowOff>77546</xdr:rowOff>
    </xdr:to>
    <xdr:sp macro="" textlink="">
      <xdr:nvSpPr>
        <xdr:cNvPr id="309" name="楕円 308"/>
        <xdr:cNvSpPr/>
      </xdr:nvSpPr>
      <xdr:spPr>
        <a:xfrm>
          <a:off x="7810500" y="63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94073</xdr:rowOff>
    </xdr:from>
    <xdr:ext cx="599010" cy="259045"/>
    <xdr:sp macro="" textlink="">
      <xdr:nvSpPr>
        <xdr:cNvPr id="310" name="テキスト ボックス 309"/>
        <xdr:cNvSpPr txBox="1"/>
      </xdr:nvSpPr>
      <xdr:spPr>
        <a:xfrm>
          <a:off x="7561795" y="609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17387</xdr:rowOff>
    </xdr:from>
    <xdr:to>
      <xdr:col>36</xdr:col>
      <xdr:colOff>165100</xdr:colOff>
      <xdr:row>37</xdr:row>
      <xdr:rowOff>118987</xdr:rowOff>
    </xdr:to>
    <xdr:sp macro="" textlink="">
      <xdr:nvSpPr>
        <xdr:cNvPr id="311" name="楕円 310"/>
        <xdr:cNvSpPr/>
      </xdr:nvSpPr>
      <xdr:spPr>
        <a:xfrm>
          <a:off x="6921500" y="63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135514</xdr:rowOff>
    </xdr:from>
    <xdr:ext cx="599010" cy="259045"/>
    <xdr:sp macro="" textlink="">
      <xdr:nvSpPr>
        <xdr:cNvPr id="312" name="テキスト ボックス 311"/>
        <xdr:cNvSpPr txBox="1"/>
      </xdr:nvSpPr>
      <xdr:spPr>
        <a:xfrm>
          <a:off x="6672795" y="613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132512</xdr:rowOff>
    </xdr:from>
    <xdr:to>
      <xdr:col>55</xdr:col>
      <xdr:colOff>0</xdr:colOff>
      <xdr:row>58</xdr:row>
      <xdr:rowOff>16596</xdr:rowOff>
    </xdr:to>
    <xdr:cxnSp macro="">
      <xdr:nvCxnSpPr>
        <xdr:cNvPr id="343" name="直線コネクタ 342"/>
        <xdr:cNvCxnSpPr/>
      </xdr:nvCxnSpPr>
      <xdr:spPr>
        <a:xfrm flipV="1">
          <a:off x="9639300" y="9905162"/>
          <a:ext cx="838200" cy="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68152</xdr:rowOff>
    </xdr:from>
    <xdr:to>
      <xdr:col>50</xdr:col>
      <xdr:colOff>114300</xdr:colOff>
      <xdr:row>58</xdr:row>
      <xdr:rowOff>16596</xdr:rowOff>
    </xdr:to>
    <xdr:cxnSp macro="">
      <xdr:nvCxnSpPr>
        <xdr:cNvPr id="346" name="直線コネクタ 345"/>
        <xdr:cNvCxnSpPr/>
      </xdr:nvCxnSpPr>
      <xdr:spPr>
        <a:xfrm>
          <a:off x="8750300" y="9669352"/>
          <a:ext cx="889000" cy="29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12350</xdr:rowOff>
    </xdr:from>
    <xdr:to>
      <xdr:col>45</xdr:col>
      <xdr:colOff>177800</xdr:colOff>
      <xdr:row>56</xdr:row>
      <xdr:rowOff>68152</xdr:rowOff>
    </xdr:to>
    <xdr:cxnSp macro="">
      <xdr:nvCxnSpPr>
        <xdr:cNvPr id="349" name="直線コネクタ 348"/>
        <xdr:cNvCxnSpPr/>
      </xdr:nvCxnSpPr>
      <xdr:spPr>
        <a:xfrm>
          <a:off x="7861300" y="9613550"/>
          <a:ext cx="889000" cy="5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130185</xdr:rowOff>
    </xdr:from>
    <xdr:ext cx="599010" cy="259045"/>
    <xdr:sp macro="" textlink="">
      <xdr:nvSpPr>
        <xdr:cNvPr id="351" name="テキスト ボックス 350"/>
        <xdr:cNvSpPr txBox="1"/>
      </xdr:nvSpPr>
      <xdr:spPr>
        <a:xfrm>
          <a:off x="8450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12350</xdr:rowOff>
    </xdr:from>
    <xdr:to>
      <xdr:col>41</xdr:col>
      <xdr:colOff>50800</xdr:colOff>
      <xdr:row>57</xdr:row>
      <xdr:rowOff>54716</xdr:rowOff>
    </xdr:to>
    <xdr:cxnSp macro="">
      <xdr:nvCxnSpPr>
        <xdr:cNvPr id="352" name="直線コネクタ 351"/>
        <xdr:cNvCxnSpPr/>
      </xdr:nvCxnSpPr>
      <xdr:spPr>
        <a:xfrm flipV="1">
          <a:off x="6972300" y="9613550"/>
          <a:ext cx="889000" cy="2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6" name="テキスト ボックス 355"/>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81712</xdr:rowOff>
    </xdr:from>
    <xdr:to>
      <xdr:col>55</xdr:col>
      <xdr:colOff>50800</xdr:colOff>
      <xdr:row>58</xdr:row>
      <xdr:rowOff>11862</xdr:rowOff>
    </xdr:to>
    <xdr:sp macro="" textlink="">
      <xdr:nvSpPr>
        <xdr:cNvPr id="362" name="楕円 361"/>
        <xdr:cNvSpPr/>
      </xdr:nvSpPr>
      <xdr:spPr>
        <a:xfrm>
          <a:off x="10426700" y="98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60139</xdr:rowOff>
    </xdr:from>
    <xdr:ext cx="534377" cy="259045"/>
    <xdr:sp macro="" textlink="">
      <xdr:nvSpPr>
        <xdr:cNvPr id="363" name="普通建設事業費該当値テキスト"/>
        <xdr:cNvSpPr txBox="1"/>
      </xdr:nvSpPr>
      <xdr:spPr>
        <a:xfrm>
          <a:off x="10528300" y="983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137246</xdr:rowOff>
    </xdr:from>
    <xdr:to>
      <xdr:col>50</xdr:col>
      <xdr:colOff>165100</xdr:colOff>
      <xdr:row>58</xdr:row>
      <xdr:rowOff>67396</xdr:rowOff>
    </xdr:to>
    <xdr:sp macro="" textlink="">
      <xdr:nvSpPr>
        <xdr:cNvPr id="364" name="楕円 363"/>
        <xdr:cNvSpPr/>
      </xdr:nvSpPr>
      <xdr:spPr>
        <a:xfrm>
          <a:off x="9588500" y="99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58523</xdr:rowOff>
    </xdr:from>
    <xdr:ext cx="534377" cy="259045"/>
    <xdr:sp macro="" textlink="">
      <xdr:nvSpPr>
        <xdr:cNvPr id="365" name="テキスト ボックス 364"/>
        <xdr:cNvSpPr txBox="1"/>
      </xdr:nvSpPr>
      <xdr:spPr>
        <a:xfrm>
          <a:off x="9372111" y="1000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17352</xdr:rowOff>
    </xdr:from>
    <xdr:to>
      <xdr:col>46</xdr:col>
      <xdr:colOff>38100</xdr:colOff>
      <xdr:row>56</xdr:row>
      <xdr:rowOff>118952</xdr:rowOff>
    </xdr:to>
    <xdr:sp macro="" textlink="">
      <xdr:nvSpPr>
        <xdr:cNvPr id="366" name="楕円 365"/>
        <xdr:cNvSpPr/>
      </xdr:nvSpPr>
      <xdr:spPr>
        <a:xfrm>
          <a:off x="8699500" y="961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135479</xdr:rowOff>
    </xdr:from>
    <xdr:ext cx="599010" cy="259045"/>
    <xdr:sp macro="" textlink="">
      <xdr:nvSpPr>
        <xdr:cNvPr id="367" name="テキスト ボックス 366"/>
        <xdr:cNvSpPr txBox="1"/>
      </xdr:nvSpPr>
      <xdr:spPr>
        <a:xfrm>
          <a:off x="8450795" y="939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133000</xdr:rowOff>
    </xdr:from>
    <xdr:to>
      <xdr:col>41</xdr:col>
      <xdr:colOff>101600</xdr:colOff>
      <xdr:row>56</xdr:row>
      <xdr:rowOff>63150</xdr:rowOff>
    </xdr:to>
    <xdr:sp macro="" textlink="">
      <xdr:nvSpPr>
        <xdr:cNvPr id="368" name="楕円 367"/>
        <xdr:cNvSpPr/>
      </xdr:nvSpPr>
      <xdr:spPr>
        <a:xfrm>
          <a:off x="7810500" y="95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79677</xdr:rowOff>
    </xdr:from>
    <xdr:ext cx="599010" cy="259045"/>
    <xdr:sp macro="" textlink="">
      <xdr:nvSpPr>
        <xdr:cNvPr id="369" name="テキスト ボックス 368"/>
        <xdr:cNvSpPr txBox="1"/>
      </xdr:nvSpPr>
      <xdr:spPr>
        <a:xfrm>
          <a:off x="7561795" y="933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3916</xdr:rowOff>
    </xdr:from>
    <xdr:to>
      <xdr:col>36</xdr:col>
      <xdr:colOff>165100</xdr:colOff>
      <xdr:row>57</xdr:row>
      <xdr:rowOff>105516</xdr:rowOff>
    </xdr:to>
    <xdr:sp macro="" textlink="">
      <xdr:nvSpPr>
        <xdr:cNvPr id="370" name="楕円 369"/>
        <xdr:cNvSpPr/>
      </xdr:nvSpPr>
      <xdr:spPr>
        <a:xfrm>
          <a:off x="6921500" y="977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122043</xdr:rowOff>
    </xdr:from>
    <xdr:ext cx="599010" cy="259045"/>
    <xdr:sp macro="" textlink="">
      <xdr:nvSpPr>
        <xdr:cNvPr id="371" name="テキスト ボックス 370"/>
        <xdr:cNvSpPr txBox="1"/>
      </xdr:nvSpPr>
      <xdr:spPr>
        <a:xfrm>
          <a:off x="6672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25285</xdr:rowOff>
    </xdr:from>
    <xdr:to>
      <xdr:col>55</xdr:col>
      <xdr:colOff>0</xdr:colOff>
      <xdr:row>78</xdr:row>
      <xdr:rowOff>47620</xdr:rowOff>
    </xdr:to>
    <xdr:cxnSp macro="">
      <xdr:nvCxnSpPr>
        <xdr:cNvPr id="398" name="直線コネクタ 397"/>
        <xdr:cNvCxnSpPr/>
      </xdr:nvCxnSpPr>
      <xdr:spPr>
        <a:xfrm flipV="1">
          <a:off x="9639300" y="13226935"/>
          <a:ext cx="838200" cy="19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109552</xdr:rowOff>
    </xdr:from>
    <xdr:to>
      <xdr:col>50</xdr:col>
      <xdr:colOff>114300</xdr:colOff>
      <xdr:row>78</xdr:row>
      <xdr:rowOff>47620</xdr:rowOff>
    </xdr:to>
    <xdr:cxnSp macro="">
      <xdr:nvCxnSpPr>
        <xdr:cNvPr id="401" name="直線コネクタ 400"/>
        <xdr:cNvCxnSpPr/>
      </xdr:nvCxnSpPr>
      <xdr:spPr>
        <a:xfrm>
          <a:off x="8750300" y="12968302"/>
          <a:ext cx="889000" cy="4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109552</xdr:rowOff>
    </xdr:from>
    <xdr:to>
      <xdr:col>45</xdr:col>
      <xdr:colOff>177800</xdr:colOff>
      <xdr:row>78</xdr:row>
      <xdr:rowOff>7953</xdr:rowOff>
    </xdr:to>
    <xdr:cxnSp macro="">
      <xdr:nvCxnSpPr>
        <xdr:cNvPr id="404" name="直線コネクタ 403"/>
        <xdr:cNvCxnSpPr/>
      </xdr:nvCxnSpPr>
      <xdr:spPr>
        <a:xfrm flipV="1">
          <a:off x="7861300" y="12968302"/>
          <a:ext cx="889000" cy="4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32639</xdr:rowOff>
    </xdr:from>
    <xdr:ext cx="534377" cy="259045"/>
    <xdr:sp macro="" textlink="">
      <xdr:nvSpPr>
        <xdr:cNvPr id="406" name="テキスト ボックス 405"/>
        <xdr:cNvSpPr txBox="1"/>
      </xdr:nvSpPr>
      <xdr:spPr>
        <a:xfrm>
          <a:off x="8483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106598</xdr:rowOff>
    </xdr:from>
    <xdr:to>
      <xdr:col>41</xdr:col>
      <xdr:colOff>50800</xdr:colOff>
      <xdr:row>78</xdr:row>
      <xdr:rowOff>7953</xdr:rowOff>
    </xdr:to>
    <xdr:cxnSp macro="">
      <xdr:nvCxnSpPr>
        <xdr:cNvPr id="407" name="直線コネクタ 406"/>
        <xdr:cNvCxnSpPr/>
      </xdr:nvCxnSpPr>
      <xdr:spPr>
        <a:xfrm>
          <a:off x="6972300" y="13308248"/>
          <a:ext cx="889000" cy="7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75178</xdr:rowOff>
    </xdr:from>
    <xdr:ext cx="534377" cy="259045"/>
    <xdr:sp macro="" textlink="">
      <xdr:nvSpPr>
        <xdr:cNvPr id="409" name="テキスト ボックス 408"/>
        <xdr:cNvSpPr txBox="1"/>
      </xdr:nvSpPr>
      <xdr:spPr>
        <a:xfrm>
          <a:off x="7594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1" name="テキスト ボックス 410"/>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145935</xdr:rowOff>
    </xdr:from>
    <xdr:to>
      <xdr:col>55</xdr:col>
      <xdr:colOff>50800</xdr:colOff>
      <xdr:row>77</xdr:row>
      <xdr:rowOff>76085</xdr:rowOff>
    </xdr:to>
    <xdr:sp macro="" textlink="">
      <xdr:nvSpPr>
        <xdr:cNvPr id="417" name="楕円 416"/>
        <xdr:cNvSpPr/>
      </xdr:nvSpPr>
      <xdr:spPr>
        <a:xfrm>
          <a:off x="10426700" y="131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168812</xdr:rowOff>
    </xdr:from>
    <xdr:ext cx="534377" cy="259045"/>
    <xdr:sp macro="" textlink="">
      <xdr:nvSpPr>
        <xdr:cNvPr id="418" name="普通建設事業費 （ うち新規整備　）該当値テキスト"/>
        <xdr:cNvSpPr txBox="1"/>
      </xdr:nvSpPr>
      <xdr:spPr>
        <a:xfrm>
          <a:off x="10528300" y="1302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168270</xdr:rowOff>
    </xdr:from>
    <xdr:to>
      <xdr:col>50</xdr:col>
      <xdr:colOff>165100</xdr:colOff>
      <xdr:row>78</xdr:row>
      <xdr:rowOff>98420</xdr:rowOff>
    </xdr:to>
    <xdr:sp macro="" textlink="">
      <xdr:nvSpPr>
        <xdr:cNvPr id="419" name="楕円 418"/>
        <xdr:cNvSpPr/>
      </xdr:nvSpPr>
      <xdr:spPr>
        <a:xfrm>
          <a:off x="9588500" y="133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89547</xdr:rowOff>
    </xdr:from>
    <xdr:ext cx="534377" cy="259045"/>
    <xdr:sp macro="" textlink="">
      <xdr:nvSpPr>
        <xdr:cNvPr id="420" name="テキスト ボックス 419"/>
        <xdr:cNvSpPr txBox="1"/>
      </xdr:nvSpPr>
      <xdr:spPr>
        <a:xfrm>
          <a:off x="9372111" y="134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58752</xdr:rowOff>
    </xdr:from>
    <xdr:to>
      <xdr:col>46</xdr:col>
      <xdr:colOff>38100</xdr:colOff>
      <xdr:row>75</xdr:row>
      <xdr:rowOff>160353</xdr:rowOff>
    </xdr:to>
    <xdr:sp macro="" textlink="">
      <xdr:nvSpPr>
        <xdr:cNvPr id="421" name="楕円 420"/>
        <xdr:cNvSpPr/>
      </xdr:nvSpPr>
      <xdr:spPr>
        <a:xfrm>
          <a:off x="8699500" y="12917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5429</xdr:rowOff>
    </xdr:from>
    <xdr:ext cx="599010" cy="259045"/>
    <xdr:sp macro="" textlink="">
      <xdr:nvSpPr>
        <xdr:cNvPr id="422" name="テキスト ボックス 421"/>
        <xdr:cNvSpPr txBox="1"/>
      </xdr:nvSpPr>
      <xdr:spPr>
        <a:xfrm>
          <a:off x="8450795" y="1269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128603</xdr:rowOff>
    </xdr:from>
    <xdr:to>
      <xdr:col>41</xdr:col>
      <xdr:colOff>101600</xdr:colOff>
      <xdr:row>78</xdr:row>
      <xdr:rowOff>58753</xdr:rowOff>
    </xdr:to>
    <xdr:sp macro="" textlink="">
      <xdr:nvSpPr>
        <xdr:cNvPr id="423" name="楕円 422"/>
        <xdr:cNvSpPr/>
      </xdr:nvSpPr>
      <xdr:spPr>
        <a:xfrm>
          <a:off x="7810500" y="133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75280</xdr:rowOff>
    </xdr:from>
    <xdr:ext cx="534377" cy="259045"/>
    <xdr:sp macro="" textlink="">
      <xdr:nvSpPr>
        <xdr:cNvPr id="424" name="テキスト ボックス 423"/>
        <xdr:cNvSpPr txBox="1"/>
      </xdr:nvSpPr>
      <xdr:spPr>
        <a:xfrm>
          <a:off x="7594111" y="1310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55798</xdr:rowOff>
    </xdr:from>
    <xdr:to>
      <xdr:col>36</xdr:col>
      <xdr:colOff>165100</xdr:colOff>
      <xdr:row>77</xdr:row>
      <xdr:rowOff>157398</xdr:rowOff>
    </xdr:to>
    <xdr:sp macro="" textlink="">
      <xdr:nvSpPr>
        <xdr:cNvPr id="425" name="楕円 424"/>
        <xdr:cNvSpPr/>
      </xdr:nvSpPr>
      <xdr:spPr>
        <a:xfrm>
          <a:off x="6921500" y="132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2475</xdr:rowOff>
    </xdr:from>
    <xdr:ext cx="534377" cy="259045"/>
    <xdr:sp macro="" textlink="">
      <xdr:nvSpPr>
        <xdr:cNvPr id="426" name="テキスト ボックス 425"/>
        <xdr:cNvSpPr txBox="1"/>
      </xdr:nvSpPr>
      <xdr:spPr>
        <a:xfrm>
          <a:off x="6705111" y="130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152530</xdr:rowOff>
    </xdr:from>
    <xdr:to>
      <xdr:col>55</xdr:col>
      <xdr:colOff>0</xdr:colOff>
      <xdr:row>97</xdr:row>
      <xdr:rowOff>119390</xdr:rowOff>
    </xdr:to>
    <xdr:cxnSp macro="">
      <xdr:nvCxnSpPr>
        <xdr:cNvPr id="451" name="直線コネクタ 450"/>
        <xdr:cNvCxnSpPr/>
      </xdr:nvCxnSpPr>
      <xdr:spPr>
        <a:xfrm>
          <a:off x="9639300" y="16611730"/>
          <a:ext cx="838200" cy="1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152530</xdr:rowOff>
    </xdr:from>
    <xdr:to>
      <xdr:col>50</xdr:col>
      <xdr:colOff>114300</xdr:colOff>
      <xdr:row>97</xdr:row>
      <xdr:rowOff>25777</xdr:rowOff>
    </xdr:to>
    <xdr:cxnSp macro="">
      <xdr:nvCxnSpPr>
        <xdr:cNvPr id="454" name="直線コネクタ 453"/>
        <xdr:cNvCxnSpPr/>
      </xdr:nvCxnSpPr>
      <xdr:spPr>
        <a:xfrm flipV="1">
          <a:off x="8750300" y="16611730"/>
          <a:ext cx="889000" cy="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1408</xdr:rowOff>
    </xdr:from>
    <xdr:to>
      <xdr:col>45</xdr:col>
      <xdr:colOff>177800</xdr:colOff>
      <xdr:row>97</xdr:row>
      <xdr:rowOff>25777</xdr:rowOff>
    </xdr:to>
    <xdr:cxnSp macro="">
      <xdr:nvCxnSpPr>
        <xdr:cNvPr id="457" name="直線コネクタ 456"/>
        <xdr:cNvCxnSpPr/>
      </xdr:nvCxnSpPr>
      <xdr:spPr>
        <a:xfrm>
          <a:off x="7861300" y="16117708"/>
          <a:ext cx="889000" cy="53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1408</xdr:rowOff>
    </xdr:from>
    <xdr:to>
      <xdr:col>41</xdr:col>
      <xdr:colOff>50800</xdr:colOff>
      <xdr:row>96</xdr:row>
      <xdr:rowOff>94455</xdr:rowOff>
    </xdr:to>
    <xdr:cxnSp macro="">
      <xdr:nvCxnSpPr>
        <xdr:cNvPr id="460" name="直線コネクタ 459"/>
        <xdr:cNvCxnSpPr/>
      </xdr:nvCxnSpPr>
      <xdr:spPr>
        <a:xfrm flipV="1">
          <a:off x="6972300" y="16117708"/>
          <a:ext cx="889000" cy="4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4" name="テキスト ボックス 463"/>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68590</xdr:rowOff>
    </xdr:from>
    <xdr:to>
      <xdr:col>55</xdr:col>
      <xdr:colOff>50800</xdr:colOff>
      <xdr:row>97</xdr:row>
      <xdr:rowOff>170190</xdr:rowOff>
    </xdr:to>
    <xdr:sp macro="" textlink="">
      <xdr:nvSpPr>
        <xdr:cNvPr id="470" name="楕円 469"/>
        <xdr:cNvSpPr/>
      </xdr:nvSpPr>
      <xdr:spPr>
        <a:xfrm>
          <a:off x="10426700" y="166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154967</xdr:rowOff>
    </xdr:from>
    <xdr:ext cx="534377" cy="259045"/>
    <xdr:sp macro="" textlink="">
      <xdr:nvSpPr>
        <xdr:cNvPr id="471" name="普通建設事業費 （ うち更新整備　）該当値テキスト"/>
        <xdr:cNvSpPr txBox="1"/>
      </xdr:nvSpPr>
      <xdr:spPr>
        <a:xfrm>
          <a:off x="10528300" y="166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101730</xdr:rowOff>
    </xdr:from>
    <xdr:to>
      <xdr:col>50</xdr:col>
      <xdr:colOff>165100</xdr:colOff>
      <xdr:row>97</xdr:row>
      <xdr:rowOff>31880</xdr:rowOff>
    </xdr:to>
    <xdr:sp macro="" textlink="">
      <xdr:nvSpPr>
        <xdr:cNvPr id="472" name="楕円 471"/>
        <xdr:cNvSpPr/>
      </xdr:nvSpPr>
      <xdr:spPr>
        <a:xfrm>
          <a:off x="9588500" y="165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23007</xdr:rowOff>
    </xdr:from>
    <xdr:ext cx="534377" cy="259045"/>
    <xdr:sp macro="" textlink="">
      <xdr:nvSpPr>
        <xdr:cNvPr id="473" name="テキスト ボックス 472"/>
        <xdr:cNvSpPr txBox="1"/>
      </xdr:nvSpPr>
      <xdr:spPr>
        <a:xfrm>
          <a:off x="9372111" y="1665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146427</xdr:rowOff>
    </xdr:from>
    <xdr:to>
      <xdr:col>46</xdr:col>
      <xdr:colOff>38100</xdr:colOff>
      <xdr:row>97</xdr:row>
      <xdr:rowOff>76577</xdr:rowOff>
    </xdr:to>
    <xdr:sp macro="" textlink="">
      <xdr:nvSpPr>
        <xdr:cNvPr id="474" name="楕円 473"/>
        <xdr:cNvSpPr/>
      </xdr:nvSpPr>
      <xdr:spPr>
        <a:xfrm>
          <a:off x="8699500" y="166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67704</xdr:rowOff>
    </xdr:from>
    <xdr:ext cx="534377" cy="259045"/>
    <xdr:sp macro="" textlink="">
      <xdr:nvSpPr>
        <xdr:cNvPr id="475" name="テキスト ボックス 474"/>
        <xdr:cNvSpPr txBox="1"/>
      </xdr:nvSpPr>
      <xdr:spPr>
        <a:xfrm>
          <a:off x="8483111" y="166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122058</xdr:rowOff>
    </xdr:from>
    <xdr:to>
      <xdr:col>41</xdr:col>
      <xdr:colOff>101600</xdr:colOff>
      <xdr:row>94</xdr:row>
      <xdr:rowOff>52208</xdr:rowOff>
    </xdr:to>
    <xdr:sp macro="" textlink="">
      <xdr:nvSpPr>
        <xdr:cNvPr id="476" name="楕円 475"/>
        <xdr:cNvSpPr/>
      </xdr:nvSpPr>
      <xdr:spPr>
        <a:xfrm>
          <a:off x="7810500" y="160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68735</xdr:rowOff>
    </xdr:from>
    <xdr:ext cx="599010" cy="259045"/>
    <xdr:sp macro="" textlink="">
      <xdr:nvSpPr>
        <xdr:cNvPr id="477" name="テキスト ボックス 476"/>
        <xdr:cNvSpPr txBox="1"/>
      </xdr:nvSpPr>
      <xdr:spPr>
        <a:xfrm>
          <a:off x="7561795" y="1584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43655</xdr:rowOff>
    </xdr:from>
    <xdr:to>
      <xdr:col>36</xdr:col>
      <xdr:colOff>165100</xdr:colOff>
      <xdr:row>96</xdr:row>
      <xdr:rowOff>145255</xdr:rowOff>
    </xdr:to>
    <xdr:sp macro="" textlink="">
      <xdr:nvSpPr>
        <xdr:cNvPr id="478" name="楕円 477"/>
        <xdr:cNvSpPr/>
      </xdr:nvSpPr>
      <xdr:spPr>
        <a:xfrm>
          <a:off x="6921500" y="165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161782</xdr:rowOff>
    </xdr:from>
    <xdr:ext cx="534377" cy="259045"/>
    <xdr:sp macro="" textlink="">
      <xdr:nvSpPr>
        <xdr:cNvPr id="479" name="テキスト ボックス 478"/>
        <xdr:cNvSpPr txBox="1"/>
      </xdr:nvSpPr>
      <xdr:spPr>
        <a:xfrm>
          <a:off x="6705111" y="162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108876</xdr:rowOff>
    </xdr:from>
    <xdr:to>
      <xdr:col>85</xdr:col>
      <xdr:colOff>127000</xdr:colOff>
      <xdr:row>38</xdr:row>
      <xdr:rowOff>124558</xdr:rowOff>
    </xdr:to>
    <xdr:cxnSp macro="">
      <xdr:nvCxnSpPr>
        <xdr:cNvPr id="506" name="直線コネクタ 505"/>
        <xdr:cNvCxnSpPr/>
      </xdr:nvCxnSpPr>
      <xdr:spPr>
        <a:xfrm>
          <a:off x="15481300" y="6623976"/>
          <a:ext cx="8382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90139</xdr:rowOff>
    </xdr:from>
    <xdr:to>
      <xdr:col>81</xdr:col>
      <xdr:colOff>50800</xdr:colOff>
      <xdr:row>38</xdr:row>
      <xdr:rowOff>108876</xdr:rowOff>
    </xdr:to>
    <xdr:cxnSp macro="">
      <xdr:nvCxnSpPr>
        <xdr:cNvPr id="509" name="直線コネクタ 508"/>
        <xdr:cNvCxnSpPr/>
      </xdr:nvCxnSpPr>
      <xdr:spPr>
        <a:xfrm>
          <a:off x="14592300" y="6605239"/>
          <a:ext cx="889000" cy="1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90139</xdr:rowOff>
    </xdr:from>
    <xdr:to>
      <xdr:col>76</xdr:col>
      <xdr:colOff>114300</xdr:colOff>
      <xdr:row>38</xdr:row>
      <xdr:rowOff>137665</xdr:rowOff>
    </xdr:to>
    <xdr:cxnSp macro="">
      <xdr:nvCxnSpPr>
        <xdr:cNvPr id="512" name="直線コネクタ 511"/>
        <xdr:cNvCxnSpPr/>
      </xdr:nvCxnSpPr>
      <xdr:spPr>
        <a:xfrm flipV="1">
          <a:off x="13703300" y="6605239"/>
          <a:ext cx="8890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139326</xdr:rowOff>
    </xdr:from>
    <xdr:ext cx="469744" cy="259045"/>
    <xdr:sp macro="" textlink="">
      <xdr:nvSpPr>
        <xdr:cNvPr id="514" name="テキスト ボックス 513"/>
        <xdr:cNvSpPr txBox="1"/>
      </xdr:nvSpPr>
      <xdr:spPr>
        <a:xfrm>
          <a:off x="14357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131887</xdr:rowOff>
    </xdr:from>
    <xdr:to>
      <xdr:col>71</xdr:col>
      <xdr:colOff>177800</xdr:colOff>
      <xdr:row>38</xdr:row>
      <xdr:rowOff>137665</xdr:rowOff>
    </xdr:to>
    <xdr:cxnSp macro="">
      <xdr:nvCxnSpPr>
        <xdr:cNvPr id="515" name="直線コネクタ 514"/>
        <xdr:cNvCxnSpPr/>
      </xdr:nvCxnSpPr>
      <xdr:spPr>
        <a:xfrm>
          <a:off x="12814300" y="6646987"/>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73758</xdr:rowOff>
    </xdr:from>
    <xdr:to>
      <xdr:col>85</xdr:col>
      <xdr:colOff>177800</xdr:colOff>
      <xdr:row>39</xdr:row>
      <xdr:rowOff>3908</xdr:rowOff>
    </xdr:to>
    <xdr:sp macro="" textlink="">
      <xdr:nvSpPr>
        <xdr:cNvPr id="525" name="楕円 524"/>
        <xdr:cNvSpPr/>
      </xdr:nvSpPr>
      <xdr:spPr>
        <a:xfrm>
          <a:off x="16268700" y="65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167207</xdr:rowOff>
    </xdr:from>
    <xdr:ext cx="469744" cy="259045"/>
    <xdr:sp macro="" textlink="">
      <xdr:nvSpPr>
        <xdr:cNvPr id="526" name="災害復旧事業費該当値テキスト"/>
        <xdr:cNvSpPr txBox="1"/>
      </xdr:nvSpPr>
      <xdr:spPr>
        <a:xfrm>
          <a:off x="16370300" y="6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58076</xdr:rowOff>
    </xdr:from>
    <xdr:to>
      <xdr:col>81</xdr:col>
      <xdr:colOff>101600</xdr:colOff>
      <xdr:row>38</xdr:row>
      <xdr:rowOff>159676</xdr:rowOff>
    </xdr:to>
    <xdr:sp macro="" textlink="">
      <xdr:nvSpPr>
        <xdr:cNvPr id="527" name="楕円 526"/>
        <xdr:cNvSpPr/>
      </xdr:nvSpPr>
      <xdr:spPr>
        <a:xfrm>
          <a:off x="15430500" y="65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150803</xdr:rowOff>
    </xdr:from>
    <xdr:ext cx="469744" cy="259045"/>
    <xdr:sp macro="" textlink="">
      <xdr:nvSpPr>
        <xdr:cNvPr id="528" name="テキスト ボックス 527"/>
        <xdr:cNvSpPr txBox="1"/>
      </xdr:nvSpPr>
      <xdr:spPr>
        <a:xfrm>
          <a:off x="15246428" y="666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39339</xdr:rowOff>
    </xdr:from>
    <xdr:to>
      <xdr:col>76</xdr:col>
      <xdr:colOff>165100</xdr:colOff>
      <xdr:row>38</xdr:row>
      <xdr:rowOff>140939</xdr:rowOff>
    </xdr:to>
    <xdr:sp macro="" textlink="">
      <xdr:nvSpPr>
        <xdr:cNvPr id="529" name="楕円 528"/>
        <xdr:cNvSpPr/>
      </xdr:nvSpPr>
      <xdr:spPr>
        <a:xfrm>
          <a:off x="14541500" y="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157466</xdr:rowOff>
    </xdr:from>
    <xdr:ext cx="534377" cy="259045"/>
    <xdr:sp macro="" textlink="">
      <xdr:nvSpPr>
        <xdr:cNvPr id="530" name="テキスト ボックス 529"/>
        <xdr:cNvSpPr txBox="1"/>
      </xdr:nvSpPr>
      <xdr:spPr>
        <a:xfrm>
          <a:off x="14325111" y="632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86865</xdr:rowOff>
    </xdr:from>
    <xdr:to>
      <xdr:col>72</xdr:col>
      <xdr:colOff>38100</xdr:colOff>
      <xdr:row>39</xdr:row>
      <xdr:rowOff>17015</xdr:rowOff>
    </xdr:to>
    <xdr:sp macro="" textlink="">
      <xdr:nvSpPr>
        <xdr:cNvPr id="531" name="楕円 530"/>
        <xdr:cNvSpPr/>
      </xdr:nvSpPr>
      <xdr:spPr>
        <a:xfrm>
          <a:off x="13652500" y="66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8142</xdr:rowOff>
    </xdr:from>
    <xdr:ext cx="378565" cy="259045"/>
    <xdr:sp macro="" textlink="">
      <xdr:nvSpPr>
        <xdr:cNvPr id="532" name="テキスト ボックス 531"/>
        <xdr:cNvSpPr txBox="1"/>
      </xdr:nvSpPr>
      <xdr:spPr>
        <a:xfrm>
          <a:off x="13514017" y="6694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81087</xdr:rowOff>
    </xdr:from>
    <xdr:to>
      <xdr:col>67</xdr:col>
      <xdr:colOff>101600</xdr:colOff>
      <xdr:row>39</xdr:row>
      <xdr:rowOff>11237</xdr:rowOff>
    </xdr:to>
    <xdr:sp macro="" textlink="">
      <xdr:nvSpPr>
        <xdr:cNvPr id="533" name="楕円 532"/>
        <xdr:cNvSpPr/>
      </xdr:nvSpPr>
      <xdr:spPr>
        <a:xfrm>
          <a:off x="12763500" y="65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2364</xdr:rowOff>
    </xdr:from>
    <xdr:ext cx="469744" cy="259045"/>
    <xdr:sp macro="" textlink="">
      <xdr:nvSpPr>
        <xdr:cNvPr id="534" name="テキスト ボックス 533"/>
        <xdr:cNvSpPr txBox="1"/>
      </xdr:nvSpPr>
      <xdr:spPr>
        <a:xfrm>
          <a:off x="12579428" y="66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136716</xdr:rowOff>
    </xdr:from>
    <xdr:to>
      <xdr:col>85</xdr:col>
      <xdr:colOff>127000</xdr:colOff>
      <xdr:row>74</xdr:row>
      <xdr:rowOff>142291</xdr:rowOff>
    </xdr:to>
    <xdr:cxnSp macro="">
      <xdr:nvCxnSpPr>
        <xdr:cNvPr id="619" name="直線コネクタ 618"/>
        <xdr:cNvCxnSpPr/>
      </xdr:nvCxnSpPr>
      <xdr:spPr>
        <a:xfrm flipV="1">
          <a:off x="15481300" y="12824016"/>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142291</xdr:rowOff>
    </xdr:from>
    <xdr:to>
      <xdr:col>81</xdr:col>
      <xdr:colOff>50800</xdr:colOff>
      <xdr:row>75</xdr:row>
      <xdr:rowOff>12484</xdr:rowOff>
    </xdr:to>
    <xdr:cxnSp macro="">
      <xdr:nvCxnSpPr>
        <xdr:cNvPr id="622" name="直線コネクタ 621"/>
        <xdr:cNvCxnSpPr/>
      </xdr:nvCxnSpPr>
      <xdr:spPr>
        <a:xfrm flipV="1">
          <a:off x="14592300" y="12829591"/>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12484</xdr:rowOff>
    </xdr:from>
    <xdr:to>
      <xdr:col>76</xdr:col>
      <xdr:colOff>114300</xdr:colOff>
      <xdr:row>75</xdr:row>
      <xdr:rowOff>52807</xdr:rowOff>
    </xdr:to>
    <xdr:cxnSp macro="">
      <xdr:nvCxnSpPr>
        <xdr:cNvPr id="625" name="直線コネクタ 624"/>
        <xdr:cNvCxnSpPr/>
      </xdr:nvCxnSpPr>
      <xdr:spPr>
        <a:xfrm flipV="1">
          <a:off x="13703300" y="12871234"/>
          <a:ext cx="889000" cy="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52807</xdr:rowOff>
    </xdr:from>
    <xdr:to>
      <xdr:col>71</xdr:col>
      <xdr:colOff>177800</xdr:colOff>
      <xdr:row>76</xdr:row>
      <xdr:rowOff>64529</xdr:rowOff>
    </xdr:to>
    <xdr:cxnSp macro="">
      <xdr:nvCxnSpPr>
        <xdr:cNvPr id="628" name="直線コネクタ 627"/>
        <xdr:cNvCxnSpPr/>
      </xdr:nvCxnSpPr>
      <xdr:spPr>
        <a:xfrm flipV="1">
          <a:off x="12814300" y="12911557"/>
          <a:ext cx="889000" cy="1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85916</xdr:rowOff>
    </xdr:from>
    <xdr:to>
      <xdr:col>85</xdr:col>
      <xdr:colOff>177800</xdr:colOff>
      <xdr:row>75</xdr:row>
      <xdr:rowOff>16066</xdr:rowOff>
    </xdr:to>
    <xdr:sp macro="" textlink="">
      <xdr:nvSpPr>
        <xdr:cNvPr id="638" name="楕円 637"/>
        <xdr:cNvSpPr/>
      </xdr:nvSpPr>
      <xdr:spPr>
        <a:xfrm>
          <a:off x="16268700" y="127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108793</xdr:rowOff>
    </xdr:from>
    <xdr:ext cx="534377" cy="259045"/>
    <xdr:sp macro="" textlink="">
      <xdr:nvSpPr>
        <xdr:cNvPr id="639" name="公債費該当値テキスト"/>
        <xdr:cNvSpPr txBox="1"/>
      </xdr:nvSpPr>
      <xdr:spPr>
        <a:xfrm>
          <a:off x="16370300" y="1262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91491</xdr:rowOff>
    </xdr:from>
    <xdr:to>
      <xdr:col>81</xdr:col>
      <xdr:colOff>101600</xdr:colOff>
      <xdr:row>75</xdr:row>
      <xdr:rowOff>21641</xdr:rowOff>
    </xdr:to>
    <xdr:sp macro="" textlink="">
      <xdr:nvSpPr>
        <xdr:cNvPr id="640" name="楕円 639"/>
        <xdr:cNvSpPr/>
      </xdr:nvSpPr>
      <xdr:spPr>
        <a:xfrm>
          <a:off x="15430500" y="127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38168</xdr:rowOff>
    </xdr:from>
    <xdr:ext cx="534377" cy="259045"/>
    <xdr:sp macro="" textlink="">
      <xdr:nvSpPr>
        <xdr:cNvPr id="641" name="テキスト ボックス 640"/>
        <xdr:cNvSpPr txBox="1"/>
      </xdr:nvSpPr>
      <xdr:spPr>
        <a:xfrm>
          <a:off x="15214111" y="1255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133134</xdr:rowOff>
    </xdr:from>
    <xdr:to>
      <xdr:col>76</xdr:col>
      <xdr:colOff>165100</xdr:colOff>
      <xdr:row>75</xdr:row>
      <xdr:rowOff>63284</xdr:rowOff>
    </xdr:to>
    <xdr:sp macro="" textlink="">
      <xdr:nvSpPr>
        <xdr:cNvPr id="642" name="楕円 641"/>
        <xdr:cNvSpPr/>
      </xdr:nvSpPr>
      <xdr:spPr>
        <a:xfrm>
          <a:off x="14541500" y="128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79811</xdr:rowOff>
    </xdr:from>
    <xdr:ext cx="534377" cy="259045"/>
    <xdr:sp macro="" textlink="">
      <xdr:nvSpPr>
        <xdr:cNvPr id="643" name="テキスト ボックス 642"/>
        <xdr:cNvSpPr txBox="1"/>
      </xdr:nvSpPr>
      <xdr:spPr>
        <a:xfrm>
          <a:off x="14325111" y="125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2007</xdr:rowOff>
    </xdr:from>
    <xdr:to>
      <xdr:col>72</xdr:col>
      <xdr:colOff>38100</xdr:colOff>
      <xdr:row>75</xdr:row>
      <xdr:rowOff>103607</xdr:rowOff>
    </xdr:to>
    <xdr:sp macro="" textlink="">
      <xdr:nvSpPr>
        <xdr:cNvPr id="644" name="楕円 643"/>
        <xdr:cNvSpPr/>
      </xdr:nvSpPr>
      <xdr:spPr>
        <a:xfrm>
          <a:off x="13652500" y="128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120134</xdr:rowOff>
    </xdr:from>
    <xdr:ext cx="534377" cy="259045"/>
    <xdr:sp macro="" textlink="">
      <xdr:nvSpPr>
        <xdr:cNvPr id="645" name="テキスト ボックス 644"/>
        <xdr:cNvSpPr txBox="1"/>
      </xdr:nvSpPr>
      <xdr:spPr>
        <a:xfrm>
          <a:off x="13436111" y="126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13729</xdr:rowOff>
    </xdr:from>
    <xdr:to>
      <xdr:col>67</xdr:col>
      <xdr:colOff>101600</xdr:colOff>
      <xdr:row>76</xdr:row>
      <xdr:rowOff>115329</xdr:rowOff>
    </xdr:to>
    <xdr:sp macro="" textlink="">
      <xdr:nvSpPr>
        <xdr:cNvPr id="646" name="楕円 645"/>
        <xdr:cNvSpPr/>
      </xdr:nvSpPr>
      <xdr:spPr>
        <a:xfrm>
          <a:off x="12763500" y="130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131856</xdr:rowOff>
    </xdr:from>
    <xdr:ext cx="534377" cy="259045"/>
    <xdr:sp macro="" textlink="">
      <xdr:nvSpPr>
        <xdr:cNvPr id="647" name="テキスト ボックス 646"/>
        <xdr:cNvSpPr txBox="1"/>
      </xdr:nvSpPr>
      <xdr:spPr>
        <a:xfrm>
          <a:off x="12547111" y="128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152763</xdr:rowOff>
    </xdr:from>
    <xdr:to>
      <xdr:col>85</xdr:col>
      <xdr:colOff>127000</xdr:colOff>
      <xdr:row>94</xdr:row>
      <xdr:rowOff>124417</xdr:rowOff>
    </xdr:to>
    <xdr:cxnSp macro="">
      <xdr:nvCxnSpPr>
        <xdr:cNvPr id="678" name="直線コネクタ 677"/>
        <xdr:cNvCxnSpPr/>
      </xdr:nvCxnSpPr>
      <xdr:spPr>
        <a:xfrm flipV="1">
          <a:off x="15481300" y="15926163"/>
          <a:ext cx="838200" cy="3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124417</xdr:rowOff>
    </xdr:from>
    <xdr:to>
      <xdr:col>81</xdr:col>
      <xdr:colOff>50800</xdr:colOff>
      <xdr:row>94</xdr:row>
      <xdr:rowOff>130611</xdr:rowOff>
    </xdr:to>
    <xdr:cxnSp macro="">
      <xdr:nvCxnSpPr>
        <xdr:cNvPr id="681" name="直線コネクタ 680"/>
        <xdr:cNvCxnSpPr/>
      </xdr:nvCxnSpPr>
      <xdr:spPr>
        <a:xfrm flipV="1">
          <a:off x="14592300" y="16240717"/>
          <a:ext cx="889000" cy="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109972</xdr:rowOff>
    </xdr:from>
    <xdr:to>
      <xdr:col>76</xdr:col>
      <xdr:colOff>114300</xdr:colOff>
      <xdr:row>94</xdr:row>
      <xdr:rowOff>130611</xdr:rowOff>
    </xdr:to>
    <xdr:cxnSp macro="">
      <xdr:nvCxnSpPr>
        <xdr:cNvPr id="684" name="直線コネクタ 683"/>
        <xdr:cNvCxnSpPr/>
      </xdr:nvCxnSpPr>
      <xdr:spPr>
        <a:xfrm>
          <a:off x="13703300" y="16226272"/>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6" name="テキスト ボックス 685"/>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109972</xdr:rowOff>
    </xdr:from>
    <xdr:to>
      <xdr:col>71</xdr:col>
      <xdr:colOff>177800</xdr:colOff>
      <xdr:row>96</xdr:row>
      <xdr:rowOff>63762</xdr:rowOff>
    </xdr:to>
    <xdr:cxnSp macro="">
      <xdr:nvCxnSpPr>
        <xdr:cNvPr id="687" name="直線コネクタ 686"/>
        <xdr:cNvCxnSpPr/>
      </xdr:nvCxnSpPr>
      <xdr:spPr>
        <a:xfrm flipV="1">
          <a:off x="12814300" y="16226272"/>
          <a:ext cx="889000" cy="29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101963</xdr:rowOff>
    </xdr:from>
    <xdr:to>
      <xdr:col>85</xdr:col>
      <xdr:colOff>177800</xdr:colOff>
      <xdr:row>93</xdr:row>
      <xdr:rowOff>32113</xdr:rowOff>
    </xdr:to>
    <xdr:sp macro="" textlink="">
      <xdr:nvSpPr>
        <xdr:cNvPr id="697" name="楕円 696"/>
        <xdr:cNvSpPr/>
      </xdr:nvSpPr>
      <xdr:spPr>
        <a:xfrm>
          <a:off x="16268700" y="158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124840</xdr:rowOff>
    </xdr:from>
    <xdr:ext cx="599010" cy="259045"/>
    <xdr:sp macro="" textlink="">
      <xdr:nvSpPr>
        <xdr:cNvPr id="698" name="積立金該当値テキスト"/>
        <xdr:cNvSpPr txBox="1"/>
      </xdr:nvSpPr>
      <xdr:spPr>
        <a:xfrm>
          <a:off x="16370300" y="1572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73617</xdr:rowOff>
    </xdr:from>
    <xdr:to>
      <xdr:col>81</xdr:col>
      <xdr:colOff>101600</xdr:colOff>
      <xdr:row>95</xdr:row>
      <xdr:rowOff>3767</xdr:rowOff>
    </xdr:to>
    <xdr:sp macro="" textlink="">
      <xdr:nvSpPr>
        <xdr:cNvPr id="699" name="楕円 698"/>
        <xdr:cNvSpPr/>
      </xdr:nvSpPr>
      <xdr:spPr>
        <a:xfrm>
          <a:off x="15430500" y="1618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20294</xdr:rowOff>
    </xdr:from>
    <xdr:ext cx="534377" cy="259045"/>
    <xdr:sp macro="" textlink="">
      <xdr:nvSpPr>
        <xdr:cNvPr id="700" name="テキスト ボックス 699"/>
        <xdr:cNvSpPr txBox="1"/>
      </xdr:nvSpPr>
      <xdr:spPr>
        <a:xfrm>
          <a:off x="15214111" y="159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79811</xdr:rowOff>
    </xdr:from>
    <xdr:to>
      <xdr:col>76</xdr:col>
      <xdr:colOff>165100</xdr:colOff>
      <xdr:row>95</xdr:row>
      <xdr:rowOff>9961</xdr:rowOff>
    </xdr:to>
    <xdr:sp macro="" textlink="">
      <xdr:nvSpPr>
        <xdr:cNvPr id="701" name="楕円 700"/>
        <xdr:cNvSpPr/>
      </xdr:nvSpPr>
      <xdr:spPr>
        <a:xfrm>
          <a:off x="14541500" y="161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26488</xdr:rowOff>
    </xdr:from>
    <xdr:ext cx="534377" cy="259045"/>
    <xdr:sp macro="" textlink="">
      <xdr:nvSpPr>
        <xdr:cNvPr id="702" name="テキスト ボックス 701"/>
        <xdr:cNvSpPr txBox="1"/>
      </xdr:nvSpPr>
      <xdr:spPr>
        <a:xfrm>
          <a:off x="14325111" y="1597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59172</xdr:rowOff>
    </xdr:from>
    <xdr:to>
      <xdr:col>72</xdr:col>
      <xdr:colOff>38100</xdr:colOff>
      <xdr:row>94</xdr:row>
      <xdr:rowOff>160772</xdr:rowOff>
    </xdr:to>
    <xdr:sp macro="" textlink="">
      <xdr:nvSpPr>
        <xdr:cNvPr id="703" name="楕円 702"/>
        <xdr:cNvSpPr/>
      </xdr:nvSpPr>
      <xdr:spPr>
        <a:xfrm>
          <a:off x="13652500" y="161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5849</xdr:rowOff>
    </xdr:from>
    <xdr:ext cx="534377" cy="259045"/>
    <xdr:sp macro="" textlink="">
      <xdr:nvSpPr>
        <xdr:cNvPr id="704" name="テキスト ボックス 703"/>
        <xdr:cNvSpPr txBox="1"/>
      </xdr:nvSpPr>
      <xdr:spPr>
        <a:xfrm>
          <a:off x="13436111" y="159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12962</xdr:rowOff>
    </xdr:from>
    <xdr:to>
      <xdr:col>67</xdr:col>
      <xdr:colOff>101600</xdr:colOff>
      <xdr:row>96</xdr:row>
      <xdr:rowOff>114562</xdr:rowOff>
    </xdr:to>
    <xdr:sp macro="" textlink="">
      <xdr:nvSpPr>
        <xdr:cNvPr id="705" name="楕円 704"/>
        <xdr:cNvSpPr/>
      </xdr:nvSpPr>
      <xdr:spPr>
        <a:xfrm>
          <a:off x="12763500" y="164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131089</xdr:rowOff>
    </xdr:from>
    <xdr:ext cx="534377" cy="259045"/>
    <xdr:sp macro="" textlink="">
      <xdr:nvSpPr>
        <xdr:cNvPr id="706" name="テキスト ボックス 705"/>
        <xdr:cNvSpPr txBox="1"/>
      </xdr:nvSpPr>
      <xdr:spPr>
        <a:xfrm>
          <a:off x="12547111" y="162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75578</xdr:rowOff>
    </xdr:from>
    <xdr:to>
      <xdr:col>116</xdr:col>
      <xdr:colOff>63500</xdr:colOff>
      <xdr:row>35</xdr:row>
      <xdr:rowOff>108450</xdr:rowOff>
    </xdr:to>
    <xdr:cxnSp macro="">
      <xdr:nvCxnSpPr>
        <xdr:cNvPr id="733" name="直線コネクタ 732"/>
        <xdr:cNvCxnSpPr/>
      </xdr:nvCxnSpPr>
      <xdr:spPr>
        <a:xfrm>
          <a:off x="21323300" y="5390528"/>
          <a:ext cx="838200" cy="7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144342</xdr:rowOff>
    </xdr:from>
    <xdr:ext cx="469744" cy="259045"/>
    <xdr:sp macro="" textlink="">
      <xdr:nvSpPr>
        <xdr:cNvPr id="734" name="投資及び出資金平均値テキスト"/>
        <xdr:cNvSpPr txBox="1"/>
      </xdr:nvSpPr>
      <xdr:spPr>
        <a:xfrm>
          <a:off x="22212300" y="6487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75578</xdr:rowOff>
    </xdr:from>
    <xdr:to>
      <xdr:col>111</xdr:col>
      <xdr:colOff>177800</xdr:colOff>
      <xdr:row>36</xdr:row>
      <xdr:rowOff>120269</xdr:rowOff>
    </xdr:to>
    <xdr:cxnSp macro="">
      <xdr:nvCxnSpPr>
        <xdr:cNvPr id="736" name="直線コネクタ 735"/>
        <xdr:cNvCxnSpPr/>
      </xdr:nvCxnSpPr>
      <xdr:spPr>
        <a:xfrm flipV="1">
          <a:off x="20434300" y="5390528"/>
          <a:ext cx="889000" cy="90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106258</xdr:rowOff>
    </xdr:from>
    <xdr:ext cx="469744" cy="259045"/>
    <xdr:sp macro="" textlink="">
      <xdr:nvSpPr>
        <xdr:cNvPr id="738" name="テキスト ボックス 737"/>
        <xdr:cNvSpPr txBox="1"/>
      </xdr:nvSpPr>
      <xdr:spPr>
        <a:xfrm>
          <a:off x="21088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120269</xdr:rowOff>
    </xdr:from>
    <xdr:to>
      <xdr:col>107</xdr:col>
      <xdr:colOff>50800</xdr:colOff>
      <xdr:row>36</xdr:row>
      <xdr:rowOff>153759</xdr:rowOff>
    </xdr:to>
    <xdr:cxnSp macro="">
      <xdr:nvCxnSpPr>
        <xdr:cNvPr id="739" name="直線コネクタ 738"/>
        <xdr:cNvCxnSpPr/>
      </xdr:nvCxnSpPr>
      <xdr:spPr>
        <a:xfrm flipV="1">
          <a:off x="19545300" y="6292469"/>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41" name="テキスト ボックス 740"/>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52763</xdr:rowOff>
    </xdr:from>
    <xdr:to>
      <xdr:col>102</xdr:col>
      <xdr:colOff>114300</xdr:colOff>
      <xdr:row>36</xdr:row>
      <xdr:rowOff>153759</xdr:rowOff>
    </xdr:to>
    <xdr:cxnSp macro="">
      <xdr:nvCxnSpPr>
        <xdr:cNvPr id="742" name="直線コネクタ 741"/>
        <xdr:cNvCxnSpPr/>
      </xdr:nvCxnSpPr>
      <xdr:spPr>
        <a:xfrm>
          <a:off x="18656300" y="6224963"/>
          <a:ext cx="889000" cy="10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4" name="テキスト ボックス 743"/>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118259</xdr:rowOff>
    </xdr:from>
    <xdr:ext cx="469744" cy="259045"/>
    <xdr:sp macro="" textlink="">
      <xdr:nvSpPr>
        <xdr:cNvPr id="746" name="テキスト ボックス 745"/>
        <xdr:cNvSpPr txBox="1"/>
      </xdr:nvSpPr>
      <xdr:spPr>
        <a:xfrm>
          <a:off x="18421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57650</xdr:rowOff>
    </xdr:from>
    <xdr:to>
      <xdr:col>116</xdr:col>
      <xdr:colOff>114300</xdr:colOff>
      <xdr:row>35</xdr:row>
      <xdr:rowOff>159250</xdr:rowOff>
    </xdr:to>
    <xdr:sp macro="" textlink="">
      <xdr:nvSpPr>
        <xdr:cNvPr id="752" name="楕円 751"/>
        <xdr:cNvSpPr/>
      </xdr:nvSpPr>
      <xdr:spPr>
        <a:xfrm>
          <a:off x="22110700" y="6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80527</xdr:rowOff>
    </xdr:from>
    <xdr:ext cx="534377" cy="259045"/>
    <xdr:sp macro="" textlink="">
      <xdr:nvSpPr>
        <xdr:cNvPr id="753" name="投資及び出資金該当値テキスト"/>
        <xdr:cNvSpPr txBox="1"/>
      </xdr:nvSpPr>
      <xdr:spPr>
        <a:xfrm>
          <a:off x="22212300" y="59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24778</xdr:rowOff>
    </xdr:from>
    <xdr:to>
      <xdr:col>112</xdr:col>
      <xdr:colOff>38100</xdr:colOff>
      <xdr:row>31</xdr:row>
      <xdr:rowOff>126378</xdr:rowOff>
    </xdr:to>
    <xdr:sp macro="" textlink="">
      <xdr:nvSpPr>
        <xdr:cNvPr id="754" name="楕円 753"/>
        <xdr:cNvSpPr/>
      </xdr:nvSpPr>
      <xdr:spPr>
        <a:xfrm>
          <a:off x="21272500" y="53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142905</xdr:rowOff>
    </xdr:from>
    <xdr:ext cx="534377" cy="259045"/>
    <xdr:sp macro="" textlink="">
      <xdr:nvSpPr>
        <xdr:cNvPr id="755" name="テキスト ボックス 754"/>
        <xdr:cNvSpPr txBox="1"/>
      </xdr:nvSpPr>
      <xdr:spPr>
        <a:xfrm>
          <a:off x="21056111" y="511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69469</xdr:rowOff>
    </xdr:from>
    <xdr:to>
      <xdr:col>107</xdr:col>
      <xdr:colOff>101600</xdr:colOff>
      <xdr:row>36</xdr:row>
      <xdr:rowOff>171069</xdr:rowOff>
    </xdr:to>
    <xdr:sp macro="" textlink="">
      <xdr:nvSpPr>
        <xdr:cNvPr id="756" name="楕円 755"/>
        <xdr:cNvSpPr/>
      </xdr:nvSpPr>
      <xdr:spPr>
        <a:xfrm>
          <a:off x="20383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16146</xdr:rowOff>
    </xdr:from>
    <xdr:ext cx="534377" cy="259045"/>
    <xdr:sp macro="" textlink="">
      <xdr:nvSpPr>
        <xdr:cNvPr id="757" name="テキスト ボックス 756"/>
        <xdr:cNvSpPr txBox="1"/>
      </xdr:nvSpPr>
      <xdr:spPr>
        <a:xfrm>
          <a:off x="20167111" y="60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102959</xdr:rowOff>
    </xdr:from>
    <xdr:to>
      <xdr:col>102</xdr:col>
      <xdr:colOff>165100</xdr:colOff>
      <xdr:row>37</xdr:row>
      <xdr:rowOff>33109</xdr:rowOff>
    </xdr:to>
    <xdr:sp macro="" textlink="">
      <xdr:nvSpPr>
        <xdr:cNvPr id="758" name="楕円 757"/>
        <xdr:cNvSpPr/>
      </xdr:nvSpPr>
      <xdr:spPr>
        <a:xfrm>
          <a:off x="19494500" y="62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49636</xdr:rowOff>
    </xdr:from>
    <xdr:ext cx="534377" cy="259045"/>
    <xdr:sp macro="" textlink="">
      <xdr:nvSpPr>
        <xdr:cNvPr id="759" name="テキスト ボックス 758"/>
        <xdr:cNvSpPr txBox="1"/>
      </xdr:nvSpPr>
      <xdr:spPr>
        <a:xfrm>
          <a:off x="19278111" y="60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1963</xdr:rowOff>
    </xdr:from>
    <xdr:to>
      <xdr:col>98</xdr:col>
      <xdr:colOff>38100</xdr:colOff>
      <xdr:row>36</xdr:row>
      <xdr:rowOff>103563</xdr:rowOff>
    </xdr:to>
    <xdr:sp macro="" textlink="">
      <xdr:nvSpPr>
        <xdr:cNvPr id="760" name="楕円 759"/>
        <xdr:cNvSpPr/>
      </xdr:nvSpPr>
      <xdr:spPr>
        <a:xfrm>
          <a:off x="18605500" y="61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120090</xdr:rowOff>
    </xdr:from>
    <xdr:ext cx="534377" cy="259045"/>
    <xdr:sp macro="" textlink="">
      <xdr:nvSpPr>
        <xdr:cNvPr id="761" name="テキスト ボックス 760"/>
        <xdr:cNvSpPr txBox="1"/>
      </xdr:nvSpPr>
      <xdr:spPr>
        <a:xfrm>
          <a:off x="18389111" y="59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160731</xdr:rowOff>
    </xdr:from>
    <xdr:to>
      <xdr:col>116</xdr:col>
      <xdr:colOff>63500</xdr:colOff>
      <xdr:row>58</xdr:row>
      <xdr:rowOff>23343</xdr:rowOff>
    </xdr:to>
    <xdr:cxnSp macro="">
      <xdr:nvCxnSpPr>
        <xdr:cNvPr id="792" name="直線コネクタ 791"/>
        <xdr:cNvCxnSpPr/>
      </xdr:nvCxnSpPr>
      <xdr:spPr>
        <a:xfrm>
          <a:off x="21323300" y="9933381"/>
          <a:ext cx="8382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3" name="貸付金平均値テキスト"/>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40390</xdr:rowOff>
    </xdr:from>
    <xdr:to>
      <xdr:col>111</xdr:col>
      <xdr:colOff>177800</xdr:colOff>
      <xdr:row>57</xdr:row>
      <xdr:rowOff>160731</xdr:rowOff>
    </xdr:to>
    <xdr:cxnSp macro="">
      <xdr:nvCxnSpPr>
        <xdr:cNvPr id="795" name="直線コネクタ 794"/>
        <xdr:cNvCxnSpPr/>
      </xdr:nvCxnSpPr>
      <xdr:spPr>
        <a:xfrm>
          <a:off x="20434300" y="9813040"/>
          <a:ext cx="889000" cy="12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7" name="テキスト ボックス 796"/>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23212</xdr:rowOff>
    </xdr:from>
    <xdr:to>
      <xdr:col>107</xdr:col>
      <xdr:colOff>50800</xdr:colOff>
      <xdr:row>57</xdr:row>
      <xdr:rowOff>40390</xdr:rowOff>
    </xdr:to>
    <xdr:cxnSp macro="">
      <xdr:nvCxnSpPr>
        <xdr:cNvPr id="798" name="直線コネクタ 797"/>
        <xdr:cNvCxnSpPr/>
      </xdr:nvCxnSpPr>
      <xdr:spPr>
        <a:xfrm>
          <a:off x="19545300" y="9795862"/>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161739</xdr:rowOff>
    </xdr:from>
    <xdr:ext cx="469744" cy="259045"/>
    <xdr:sp macro="" textlink="">
      <xdr:nvSpPr>
        <xdr:cNvPr id="800" name="テキスト ボックス 799"/>
        <xdr:cNvSpPr txBox="1"/>
      </xdr:nvSpPr>
      <xdr:spPr>
        <a:xfrm>
          <a:off x="20199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23212</xdr:rowOff>
    </xdr:from>
    <xdr:to>
      <xdr:col>102</xdr:col>
      <xdr:colOff>114300</xdr:colOff>
      <xdr:row>57</xdr:row>
      <xdr:rowOff>28111</xdr:rowOff>
    </xdr:to>
    <xdr:cxnSp macro="">
      <xdr:nvCxnSpPr>
        <xdr:cNvPr id="801" name="直線コネクタ 800"/>
        <xdr:cNvCxnSpPr/>
      </xdr:nvCxnSpPr>
      <xdr:spPr>
        <a:xfrm flipV="1">
          <a:off x="18656300" y="97958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134764</xdr:rowOff>
    </xdr:from>
    <xdr:ext cx="469744" cy="259045"/>
    <xdr:sp macro="" textlink="">
      <xdr:nvSpPr>
        <xdr:cNvPr id="803" name="テキスト ボックス 802"/>
        <xdr:cNvSpPr txBox="1"/>
      </xdr:nvSpPr>
      <xdr:spPr>
        <a:xfrm>
          <a:off x="19310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117260</xdr:rowOff>
    </xdr:from>
    <xdr:ext cx="469744" cy="259045"/>
    <xdr:sp macro="" textlink="">
      <xdr:nvSpPr>
        <xdr:cNvPr id="805" name="テキスト ボックス 804"/>
        <xdr:cNvSpPr txBox="1"/>
      </xdr:nvSpPr>
      <xdr:spPr>
        <a:xfrm>
          <a:off x="18421428" y="100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143993</xdr:rowOff>
    </xdr:from>
    <xdr:to>
      <xdr:col>116</xdr:col>
      <xdr:colOff>114300</xdr:colOff>
      <xdr:row>58</xdr:row>
      <xdr:rowOff>74143</xdr:rowOff>
    </xdr:to>
    <xdr:sp macro="" textlink="">
      <xdr:nvSpPr>
        <xdr:cNvPr id="811" name="楕円 810"/>
        <xdr:cNvSpPr/>
      </xdr:nvSpPr>
      <xdr:spPr>
        <a:xfrm>
          <a:off x="22110700" y="99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166870</xdr:rowOff>
    </xdr:from>
    <xdr:ext cx="469744" cy="259045"/>
    <xdr:sp macro="" textlink="">
      <xdr:nvSpPr>
        <xdr:cNvPr id="812" name="貸付金該当値テキスト"/>
        <xdr:cNvSpPr txBox="1"/>
      </xdr:nvSpPr>
      <xdr:spPr>
        <a:xfrm>
          <a:off x="22212300" y="97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109931</xdr:rowOff>
    </xdr:from>
    <xdr:to>
      <xdr:col>112</xdr:col>
      <xdr:colOff>38100</xdr:colOff>
      <xdr:row>58</xdr:row>
      <xdr:rowOff>40081</xdr:rowOff>
    </xdr:to>
    <xdr:sp macro="" textlink="">
      <xdr:nvSpPr>
        <xdr:cNvPr id="813" name="楕円 812"/>
        <xdr:cNvSpPr/>
      </xdr:nvSpPr>
      <xdr:spPr>
        <a:xfrm>
          <a:off x="21272500" y="98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56608</xdr:rowOff>
    </xdr:from>
    <xdr:ext cx="469744" cy="259045"/>
    <xdr:sp macro="" textlink="">
      <xdr:nvSpPr>
        <xdr:cNvPr id="814" name="テキスト ボックス 813"/>
        <xdr:cNvSpPr txBox="1"/>
      </xdr:nvSpPr>
      <xdr:spPr>
        <a:xfrm>
          <a:off x="21088428" y="965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161040</xdr:rowOff>
    </xdr:from>
    <xdr:to>
      <xdr:col>107</xdr:col>
      <xdr:colOff>101600</xdr:colOff>
      <xdr:row>57</xdr:row>
      <xdr:rowOff>91190</xdr:rowOff>
    </xdr:to>
    <xdr:sp macro="" textlink="">
      <xdr:nvSpPr>
        <xdr:cNvPr id="815" name="楕円 814"/>
        <xdr:cNvSpPr/>
      </xdr:nvSpPr>
      <xdr:spPr>
        <a:xfrm>
          <a:off x="20383500" y="976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107717</xdr:rowOff>
    </xdr:from>
    <xdr:ext cx="534377" cy="259045"/>
    <xdr:sp macro="" textlink="">
      <xdr:nvSpPr>
        <xdr:cNvPr id="816" name="テキスト ボックス 815"/>
        <xdr:cNvSpPr txBox="1"/>
      </xdr:nvSpPr>
      <xdr:spPr>
        <a:xfrm>
          <a:off x="20167111" y="95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143862</xdr:rowOff>
    </xdr:from>
    <xdr:to>
      <xdr:col>102</xdr:col>
      <xdr:colOff>165100</xdr:colOff>
      <xdr:row>57</xdr:row>
      <xdr:rowOff>74012</xdr:rowOff>
    </xdr:to>
    <xdr:sp macro="" textlink="">
      <xdr:nvSpPr>
        <xdr:cNvPr id="817" name="楕円 816"/>
        <xdr:cNvSpPr/>
      </xdr:nvSpPr>
      <xdr:spPr>
        <a:xfrm>
          <a:off x="19494500" y="974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90539</xdr:rowOff>
    </xdr:from>
    <xdr:ext cx="534377" cy="259045"/>
    <xdr:sp macro="" textlink="">
      <xdr:nvSpPr>
        <xdr:cNvPr id="818" name="テキスト ボックス 817"/>
        <xdr:cNvSpPr txBox="1"/>
      </xdr:nvSpPr>
      <xdr:spPr>
        <a:xfrm>
          <a:off x="19278111" y="95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148761</xdr:rowOff>
    </xdr:from>
    <xdr:to>
      <xdr:col>98</xdr:col>
      <xdr:colOff>38100</xdr:colOff>
      <xdr:row>57</xdr:row>
      <xdr:rowOff>78911</xdr:rowOff>
    </xdr:to>
    <xdr:sp macro="" textlink="">
      <xdr:nvSpPr>
        <xdr:cNvPr id="819" name="楕円 818"/>
        <xdr:cNvSpPr/>
      </xdr:nvSpPr>
      <xdr:spPr>
        <a:xfrm>
          <a:off x="18605500" y="97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95438</xdr:rowOff>
    </xdr:from>
    <xdr:ext cx="534377" cy="259045"/>
    <xdr:sp macro="" textlink="">
      <xdr:nvSpPr>
        <xdr:cNvPr id="820" name="テキスト ボックス 819"/>
        <xdr:cNvSpPr txBox="1"/>
      </xdr:nvSpPr>
      <xdr:spPr>
        <a:xfrm>
          <a:off x="18389111" y="95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156731</xdr:rowOff>
    </xdr:from>
    <xdr:to>
      <xdr:col>116</xdr:col>
      <xdr:colOff>63500</xdr:colOff>
      <xdr:row>74</xdr:row>
      <xdr:rowOff>20861</xdr:rowOff>
    </xdr:to>
    <xdr:cxnSp macro="">
      <xdr:nvCxnSpPr>
        <xdr:cNvPr id="852" name="直線コネクタ 851"/>
        <xdr:cNvCxnSpPr/>
      </xdr:nvCxnSpPr>
      <xdr:spPr>
        <a:xfrm flipV="1">
          <a:off x="21323300" y="12672581"/>
          <a:ext cx="838200" cy="3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20861</xdr:rowOff>
    </xdr:from>
    <xdr:to>
      <xdr:col>111</xdr:col>
      <xdr:colOff>177800</xdr:colOff>
      <xdr:row>74</xdr:row>
      <xdr:rowOff>63740</xdr:rowOff>
    </xdr:to>
    <xdr:cxnSp macro="">
      <xdr:nvCxnSpPr>
        <xdr:cNvPr id="855" name="直線コネクタ 854"/>
        <xdr:cNvCxnSpPr/>
      </xdr:nvCxnSpPr>
      <xdr:spPr>
        <a:xfrm flipV="1">
          <a:off x="20434300" y="12708161"/>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129131</xdr:rowOff>
    </xdr:from>
    <xdr:ext cx="534377" cy="259045"/>
    <xdr:sp macro="" textlink="">
      <xdr:nvSpPr>
        <xdr:cNvPr id="857" name="テキスト ボックス 856"/>
        <xdr:cNvSpPr txBox="1"/>
      </xdr:nvSpPr>
      <xdr:spPr>
        <a:xfrm>
          <a:off x="21056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63740</xdr:rowOff>
    </xdr:from>
    <xdr:to>
      <xdr:col>107</xdr:col>
      <xdr:colOff>50800</xdr:colOff>
      <xdr:row>74</xdr:row>
      <xdr:rowOff>109917</xdr:rowOff>
    </xdr:to>
    <xdr:cxnSp macro="">
      <xdr:nvCxnSpPr>
        <xdr:cNvPr id="858" name="直線コネクタ 857"/>
        <xdr:cNvCxnSpPr/>
      </xdr:nvCxnSpPr>
      <xdr:spPr>
        <a:xfrm flipV="1">
          <a:off x="19545300" y="12751040"/>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131596</xdr:rowOff>
    </xdr:from>
    <xdr:ext cx="534377" cy="259045"/>
    <xdr:sp macro="" textlink="">
      <xdr:nvSpPr>
        <xdr:cNvPr id="860" name="テキスト ボックス 859"/>
        <xdr:cNvSpPr txBox="1"/>
      </xdr:nvSpPr>
      <xdr:spPr>
        <a:xfrm>
          <a:off x="20167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109917</xdr:rowOff>
    </xdr:from>
    <xdr:to>
      <xdr:col>102</xdr:col>
      <xdr:colOff>114300</xdr:colOff>
      <xdr:row>74</xdr:row>
      <xdr:rowOff>155980</xdr:rowOff>
    </xdr:to>
    <xdr:cxnSp macro="">
      <xdr:nvCxnSpPr>
        <xdr:cNvPr id="861" name="直線コネクタ 860"/>
        <xdr:cNvCxnSpPr/>
      </xdr:nvCxnSpPr>
      <xdr:spPr>
        <a:xfrm flipV="1">
          <a:off x="18656300" y="12797217"/>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151010</xdr:rowOff>
    </xdr:from>
    <xdr:ext cx="534377" cy="259045"/>
    <xdr:sp macro="" textlink="">
      <xdr:nvSpPr>
        <xdr:cNvPr id="863" name="テキスト ボックス 862"/>
        <xdr:cNvSpPr txBox="1"/>
      </xdr:nvSpPr>
      <xdr:spPr>
        <a:xfrm>
          <a:off x="19278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134666</xdr:rowOff>
    </xdr:from>
    <xdr:ext cx="534377" cy="259045"/>
    <xdr:sp macro="" textlink="">
      <xdr:nvSpPr>
        <xdr:cNvPr id="865" name="テキスト ボックス 864"/>
        <xdr:cNvSpPr txBox="1"/>
      </xdr:nvSpPr>
      <xdr:spPr>
        <a:xfrm>
          <a:off x="18389111" y="12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105931</xdr:rowOff>
    </xdr:from>
    <xdr:to>
      <xdr:col>116</xdr:col>
      <xdr:colOff>114300</xdr:colOff>
      <xdr:row>74</xdr:row>
      <xdr:rowOff>36081</xdr:rowOff>
    </xdr:to>
    <xdr:sp macro="" textlink="">
      <xdr:nvSpPr>
        <xdr:cNvPr id="871" name="楕円 870"/>
        <xdr:cNvSpPr/>
      </xdr:nvSpPr>
      <xdr:spPr>
        <a:xfrm>
          <a:off x="22110700" y="126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128808</xdr:rowOff>
    </xdr:from>
    <xdr:ext cx="534377" cy="259045"/>
    <xdr:sp macro="" textlink="">
      <xdr:nvSpPr>
        <xdr:cNvPr id="872" name="繰出金該当値テキスト"/>
        <xdr:cNvSpPr txBox="1"/>
      </xdr:nvSpPr>
      <xdr:spPr>
        <a:xfrm>
          <a:off x="22212300" y="1247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141511</xdr:rowOff>
    </xdr:from>
    <xdr:to>
      <xdr:col>112</xdr:col>
      <xdr:colOff>38100</xdr:colOff>
      <xdr:row>74</xdr:row>
      <xdr:rowOff>71661</xdr:rowOff>
    </xdr:to>
    <xdr:sp macro="" textlink="">
      <xdr:nvSpPr>
        <xdr:cNvPr id="873" name="楕円 872"/>
        <xdr:cNvSpPr/>
      </xdr:nvSpPr>
      <xdr:spPr>
        <a:xfrm>
          <a:off x="21272500" y="126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88188</xdr:rowOff>
    </xdr:from>
    <xdr:ext cx="534377" cy="259045"/>
    <xdr:sp macro="" textlink="">
      <xdr:nvSpPr>
        <xdr:cNvPr id="874" name="テキスト ボックス 873"/>
        <xdr:cNvSpPr txBox="1"/>
      </xdr:nvSpPr>
      <xdr:spPr>
        <a:xfrm>
          <a:off x="21056111" y="124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12940</xdr:rowOff>
    </xdr:from>
    <xdr:to>
      <xdr:col>107</xdr:col>
      <xdr:colOff>101600</xdr:colOff>
      <xdr:row>74</xdr:row>
      <xdr:rowOff>114540</xdr:rowOff>
    </xdr:to>
    <xdr:sp macro="" textlink="">
      <xdr:nvSpPr>
        <xdr:cNvPr id="875" name="楕円 874"/>
        <xdr:cNvSpPr/>
      </xdr:nvSpPr>
      <xdr:spPr>
        <a:xfrm>
          <a:off x="20383500" y="127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131067</xdr:rowOff>
    </xdr:from>
    <xdr:ext cx="534377" cy="259045"/>
    <xdr:sp macro="" textlink="">
      <xdr:nvSpPr>
        <xdr:cNvPr id="876" name="テキスト ボックス 875"/>
        <xdr:cNvSpPr txBox="1"/>
      </xdr:nvSpPr>
      <xdr:spPr>
        <a:xfrm>
          <a:off x="20167111" y="124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59117</xdr:rowOff>
    </xdr:from>
    <xdr:to>
      <xdr:col>102</xdr:col>
      <xdr:colOff>165100</xdr:colOff>
      <xdr:row>74</xdr:row>
      <xdr:rowOff>160717</xdr:rowOff>
    </xdr:to>
    <xdr:sp macro="" textlink="">
      <xdr:nvSpPr>
        <xdr:cNvPr id="877" name="楕円 876"/>
        <xdr:cNvSpPr/>
      </xdr:nvSpPr>
      <xdr:spPr>
        <a:xfrm>
          <a:off x="19494500" y="127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5794</xdr:rowOff>
    </xdr:from>
    <xdr:ext cx="534377" cy="259045"/>
    <xdr:sp macro="" textlink="">
      <xdr:nvSpPr>
        <xdr:cNvPr id="878" name="テキスト ボックス 877"/>
        <xdr:cNvSpPr txBox="1"/>
      </xdr:nvSpPr>
      <xdr:spPr>
        <a:xfrm>
          <a:off x="19278111" y="1252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105180</xdr:rowOff>
    </xdr:from>
    <xdr:to>
      <xdr:col>98</xdr:col>
      <xdr:colOff>38100</xdr:colOff>
      <xdr:row>75</xdr:row>
      <xdr:rowOff>35330</xdr:rowOff>
    </xdr:to>
    <xdr:sp macro="" textlink="">
      <xdr:nvSpPr>
        <xdr:cNvPr id="879" name="楕円 878"/>
        <xdr:cNvSpPr/>
      </xdr:nvSpPr>
      <xdr:spPr>
        <a:xfrm>
          <a:off x="18605500" y="127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51857</xdr:rowOff>
    </xdr:from>
    <xdr:ext cx="534377" cy="259045"/>
    <xdr:sp macro="" textlink="">
      <xdr:nvSpPr>
        <xdr:cNvPr id="880" name="テキスト ボックス 879"/>
        <xdr:cNvSpPr txBox="1"/>
      </xdr:nvSpPr>
      <xdr:spPr>
        <a:xfrm>
          <a:off x="18389111" y="125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保育所などを直営で行っているなどの理由から、類似団体内平均値を上回っている状況であり、昨年より数値が上昇したのは、会計年度任用職員移行により物件費から人件費に変更となったことが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90,235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年々上昇しており、大型公共施設建設事業の償還が重っていることから、今後も増えることが見込まれる。起債については、事業の必要性や重要性・緊急性を厳格に判断し、財政シミュレーションを考慮しながら、新規発行額の抑制に努める。また、交付税措置のある有利な起債を選択するとともに、繰上償還や基金の活用を行う。</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投資及び出資金が住民一人当たりのコストがと前年度から急激に下がっているが、これは、前年度に企業債元金の繰上償還のため、病院への繰出金が一時的に増えたことによるものであり、今年度は下降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11,380
226.30
10,519,052
10,112,189
352,354
5,109,990
9,688,663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140081</xdr:rowOff>
    </xdr:from>
    <xdr:to>
      <xdr:col>24</xdr:col>
      <xdr:colOff>63500</xdr:colOff>
      <xdr:row>34</xdr:row>
      <xdr:rowOff>157035</xdr:rowOff>
    </xdr:to>
    <xdr:cxnSp macro="">
      <xdr:nvCxnSpPr>
        <xdr:cNvPr id="61" name="直線コネクタ 60"/>
        <xdr:cNvCxnSpPr/>
      </xdr:nvCxnSpPr>
      <xdr:spPr>
        <a:xfrm flipV="1">
          <a:off x="3797300" y="5969381"/>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157035</xdr:rowOff>
    </xdr:from>
    <xdr:to>
      <xdr:col>19</xdr:col>
      <xdr:colOff>177800</xdr:colOff>
      <xdr:row>35</xdr:row>
      <xdr:rowOff>53213</xdr:rowOff>
    </xdr:to>
    <xdr:cxnSp macro="">
      <xdr:nvCxnSpPr>
        <xdr:cNvPr id="64" name="直線コネクタ 63"/>
        <xdr:cNvCxnSpPr/>
      </xdr:nvCxnSpPr>
      <xdr:spPr>
        <a:xfrm flipV="1">
          <a:off x="2908300" y="5986335"/>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53213</xdr:rowOff>
    </xdr:from>
    <xdr:to>
      <xdr:col>15</xdr:col>
      <xdr:colOff>50800</xdr:colOff>
      <xdr:row>35</xdr:row>
      <xdr:rowOff>94742</xdr:rowOff>
    </xdr:to>
    <xdr:cxnSp macro="">
      <xdr:nvCxnSpPr>
        <xdr:cNvPr id="67" name="直線コネクタ 66"/>
        <xdr:cNvCxnSpPr/>
      </xdr:nvCxnSpPr>
      <xdr:spPr>
        <a:xfrm flipV="1">
          <a:off x="2019300" y="6053963"/>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94742</xdr:rowOff>
    </xdr:from>
    <xdr:to>
      <xdr:col>10</xdr:col>
      <xdr:colOff>114300</xdr:colOff>
      <xdr:row>35</xdr:row>
      <xdr:rowOff>134557</xdr:rowOff>
    </xdr:to>
    <xdr:cxnSp macro="">
      <xdr:nvCxnSpPr>
        <xdr:cNvPr id="70" name="直線コネクタ 69"/>
        <xdr:cNvCxnSpPr/>
      </xdr:nvCxnSpPr>
      <xdr:spPr>
        <a:xfrm flipV="1">
          <a:off x="1130300" y="6095492"/>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89281</xdr:rowOff>
    </xdr:from>
    <xdr:to>
      <xdr:col>24</xdr:col>
      <xdr:colOff>114300</xdr:colOff>
      <xdr:row>35</xdr:row>
      <xdr:rowOff>19431</xdr:rowOff>
    </xdr:to>
    <xdr:sp macro="" textlink="">
      <xdr:nvSpPr>
        <xdr:cNvPr id="80" name="楕円 79"/>
        <xdr:cNvSpPr/>
      </xdr:nvSpPr>
      <xdr:spPr>
        <a:xfrm>
          <a:off x="4584700" y="59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112158</xdr:rowOff>
    </xdr:from>
    <xdr:ext cx="469744" cy="259045"/>
    <xdr:sp macro="" textlink="">
      <xdr:nvSpPr>
        <xdr:cNvPr id="81" name="議会費該当値テキスト"/>
        <xdr:cNvSpPr txBox="1"/>
      </xdr:nvSpPr>
      <xdr:spPr>
        <a:xfrm>
          <a:off x="4686300" y="57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106235</xdr:rowOff>
    </xdr:from>
    <xdr:to>
      <xdr:col>20</xdr:col>
      <xdr:colOff>38100</xdr:colOff>
      <xdr:row>35</xdr:row>
      <xdr:rowOff>36385</xdr:rowOff>
    </xdr:to>
    <xdr:sp macro="" textlink="">
      <xdr:nvSpPr>
        <xdr:cNvPr id="82" name="楕円 81"/>
        <xdr:cNvSpPr/>
      </xdr:nvSpPr>
      <xdr:spPr>
        <a:xfrm>
          <a:off x="3746500" y="59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52912</xdr:rowOff>
    </xdr:from>
    <xdr:ext cx="469744" cy="259045"/>
    <xdr:sp macro="" textlink="">
      <xdr:nvSpPr>
        <xdr:cNvPr id="83" name="テキスト ボックス 82"/>
        <xdr:cNvSpPr txBox="1"/>
      </xdr:nvSpPr>
      <xdr:spPr>
        <a:xfrm>
          <a:off x="3562428" y="571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xdr:rowOff>
    </xdr:from>
    <xdr:to>
      <xdr:col>15</xdr:col>
      <xdr:colOff>101600</xdr:colOff>
      <xdr:row>35</xdr:row>
      <xdr:rowOff>104013</xdr:rowOff>
    </xdr:to>
    <xdr:sp macro="" textlink="">
      <xdr:nvSpPr>
        <xdr:cNvPr id="84" name="楕円 83"/>
        <xdr:cNvSpPr/>
      </xdr:nvSpPr>
      <xdr:spPr>
        <a:xfrm>
          <a:off x="28575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120540</xdr:rowOff>
    </xdr:from>
    <xdr:ext cx="469744" cy="259045"/>
    <xdr:sp macro="" textlink="">
      <xdr:nvSpPr>
        <xdr:cNvPr id="85" name="テキスト ボックス 84"/>
        <xdr:cNvSpPr txBox="1"/>
      </xdr:nvSpPr>
      <xdr:spPr>
        <a:xfrm>
          <a:off x="2673428" y="577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43942</xdr:rowOff>
    </xdr:from>
    <xdr:to>
      <xdr:col>10</xdr:col>
      <xdr:colOff>165100</xdr:colOff>
      <xdr:row>35</xdr:row>
      <xdr:rowOff>145542</xdr:rowOff>
    </xdr:to>
    <xdr:sp macro="" textlink="">
      <xdr:nvSpPr>
        <xdr:cNvPr id="86" name="楕円 85"/>
        <xdr:cNvSpPr/>
      </xdr:nvSpPr>
      <xdr:spPr>
        <a:xfrm>
          <a:off x="1968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162069</xdr:rowOff>
    </xdr:from>
    <xdr:ext cx="469744" cy="259045"/>
    <xdr:sp macro="" textlink="">
      <xdr:nvSpPr>
        <xdr:cNvPr id="87" name="テキスト ボックス 86"/>
        <xdr:cNvSpPr txBox="1"/>
      </xdr:nvSpPr>
      <xdr:spPr>
        <a:xfrm>
          <a:off x="1784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83757</xdr:rowOff>
    </xdr:from>
    <xdr:to>
      <xdr:col>6</xdr:col>
      <xdr:colOff>38100</xdr:colOff>
      <xdr:row>36</xdr:row>
      <xdr:rowOff>13907</xdr:rowOff>
    </xdr:to>
    <xdr:sp macro="" textlink="">
      <xdr:nvSpPr>
        <xdr:cNvPr id="88" name="楕円 87"/>
        <xdr:cNvSpPr/>
      </xdr:nvSpPr>
      <xdr:spPr>
        <a:xfrm>
          <a:off x="1079500" y="60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30434</xdr:rowOff>
    </xdr:from>
    <xdr:ext cx="469744" cy="259045"/>
    <xdr:sp macro="" textlink="">
      <xdr:nvSpPr>
        <xdr:cNvPr id="89" name="テキスト ボックス 88"/>
        <xdr:cNvSpPr txBox="1"/>
      </xdr:nvSpPr>
      <xdr:spPr>
        <a:xfrm>
          <a:off x="895428" y="585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169573</xdr:rowOff>
    </xdr:from>
    <xdr:to>
      <xdr:col>24</xdr:col>
      <xdr:colOff>63500</xdr:colOff>
      <xdr:row>57</xdr:row>
      <xdr:rowOff>97407</xdr:rowOff>
    </xdr:to>
    <xdr:cxnSp macro="">
      <xdr:nvCxnSpPr>
        <xdr:cNvPr id="118" name="直線コネクタ 117"/>
        <xdr:cNvCxnSpPr/>
      </xdr:nvCxnSpPr>
      <xdr:spPr>
        <a:xfrm flipV="1">
          <a:off x="3797300" y="9599323"/>
          <a:ext cx="838200" cy="27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97407</xdr:rowOff>
    </xdr:from>
    <xdr:to>
      <xdr:col>19</xdr:col>
      <xdr:colOff>177800</xdr:colOff>
      <xdr:row>57</xdr:row>
      <xdr:rowOff>117149</xdr:rowOff>
    </xdr:to>
    <xdr:cxnSp macro="">
      <xdr:nvCxnSpPr>
        <xdr:cNvPr id="121" name="直線コネクタ 120"/>
        <xdr:cNvCxnSpPr/>
      </xdr:nvCxnSpPr>
      <xdr:spPr>
        <a:xfrm flipV="1">
          <a:off x="2908300" y="9870057"/>
          <a:ext cx="889000" cy="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117149</xdr:rowOff>
    </xdr:from>
    <xdr:to>
      <xdr:col>15</xdr:col>
      <xdr:colOff>50800</xdr:colOff>
      <xdr:row>57</xdr:row>
      <xdr:rowOff>124717</xdr:rowOff>
    </xdr:to>
    <xdr:cxnSp macro="">
      <xdr:nvCxnSpPr>
        <xdr:cNvPr id="124" name="直線コネクタ 123"/>
        <xdr:cNvCxnSpPr/>
      </xdr:nvCxnSpPr>
      <xdr:spPr>
        <a:xfrm flipV="1">
          <a:off x="2019300" y="9889799"/>
          <a:ext cx="8890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124717</xdr:rowOff>
    </xdr:from>
    <xdr:to>
      <xdr:col>10</xdr:col>
      <xdr:colOff>114300</xdr:colOff>
      <xdr:row>57</xdr:row>
      <xdr:rowOff>158213</xdr:rowOff>
    </xdr:to>
    <xdr:cxnSp macro="">
      <xdr:nvCxnSpPr>
        <xdr:cNvPr id="127" name="直線コネクタ 126"/>
        <xdr:cNvCxnSpPr/>
      </xdr:nvCxnSpPr>
      <xdr:spPr>
        <a:xfrm flipV="1">
          <a:off x="1130300" y="9897367"/>
          <a:ext cx="8890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118773</xdr:rowOff>
    </xdr:from>
    <xdr:to>
      <xdr:col>24</xdr:col>
      <xdr:colOff>114300</xdr:colOff>
      <xdr:row>56</xdr:row>
      <xdr:rowOff>48923</xdr:rowOff>
    </xdr:to>
    <xdr:sp macro="" textlink="">
      <xdr:nvSpPr>
        <xdr:cNvPr id="137" name="楕円 136"/>
        <xdr:cNvSpPr/>
      </xdr:nvSpPr>
      <xdr:spPr>
        <a:xfrm>
          <a:off x="4584700" y="95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141650</xdr:rowOff>
    </xdr:from>
    <xdr:ext cx="599010" cy="259045"/>
    <xdr:sp macro="" textlink="">
      <xdr:nvSpPr>
        <xdr:cNvPr id="138" name="総務費該当値テキスト"/>
        <xdr:cNvSpPr txBox="1"/>
      </xdr:nvSpPr>
      <xdr:spPr>
        <a:xfrm>
          <a:off x="4686300" y="939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46607</xdr:rowOff>
    </xdr:from>
    <xdr:to>
      <xdr:col>20</xdr:col>
      <xdr:colOff>38100</xdr:colOff>
      <xdr:row>57</xdr:row>
      <xdr:rowOff>148207</xdr:rowOff>
    </xdr:to>
    <xdr:sp macro="" textlink="">
      <xdr:nvSpPr>
        <xdr:cNvPr id="139" name="楕円 138"/>
        <xdr:cNvSpPr/>
      </xdr:nvSpPr>
      <xdr:spPr>
        <a:xfrm>
          <a:off x="3746500" y="98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164734</xdr:rowOff>
    </xdr:from>
    <xdr:ext cx="599010" cy="259045"/>
    <xdr:sp macro="" textlink="">
      <xdr:nvSpPr>
        <xdr:cNvPr id="140" name="テキスト ボックス 139"/>
        <xdr:cNvSpPr txBox="1"/>
      </xdr:nvSpPr>
      <xdr:spPr>
        <a:xfrm>
          <a:off x="3497795" y="959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66349</xdr:rowOff>
    </xdr:from>
    <xdr:to>
      <xdr:col>15</xdr:col>
      <xdr:colOff>101600</xdr:colOff>
      <xdr:row>57</xdr:row>
      <xdr:rowOff>167949</xdr:rowOff>
    </xdr:to>
    <xdr:sp macro="" textlink="">
      <xdr:nvSpPr>
        <xdr:cNvPr id="141" name="楕円 140"/>
        <xdr:cNvSpPr/>
      </xdr:nvSpPr>
      <xdr:spPr>
        <a:xfrm>
          <a:off x="2857500" y="98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13026</xdr:rowOff>
    </xdr:from>
    <xdr:ext cx="599010" cy="259045"/>
    <xdr:sp macro="" textlink="">
      <xdr:nvSpPr>
        <xdr:cNvPr id="142" name="テキスト ボックス 141"/>
        <xdr:cNvSpPr txBox="1"/>
      </xdr:nvSpPr>
      <xdr:spPr>
        <a:xfrm>
          <a:off x="2608795" y="961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73917</xdr:rowOff>
    </xdr:from>
    <xdr:to>
      <xdr:col>10</xdr:col>
      <xdr:colOff>165100</xdr:colOff>
      <xdr:row>58</xdr:row>
      <xdr:rowOff>4067</xdr:rowOff>
    </xdr:to>
    <xdr:sp macro="" textlink="">
      <xdr:nvSpPr>
        <xdr:cNvPr id="143" name="楕円 142"/>
        <xdr:cNvSpPr/>
      </xdr:nvSpPr>
      <xdr:spPr>
        <a:xfrm>
          <a:off x="1968500" y="98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20594</xdr:rowOff>
    </xdr:from>
    <xdr:ext cx="599010" cy="259045"/>
    <xdr:sp macro="" textlink="">
      <xdr:nvSpPr>
        <xdr:cNvPr id="144" name="テキスト ボックス 143"/>
        <xdr:cNvSpPr txBox="1"/>
      </xdr:nvSpPr>
      <xdr:spPr>
        <a:xfrm>
          <a:off x="1719795" y="962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107413</xdr:rowOff>
    </xdr:from>
    <xdr:to>
      <xdr:col>6</xdr:col>
      <xdr:colOff>38100</xdr:colOff>
      <xdr:row>58</xdr:row>
      <xdr:rowOff>37563</xdr:rowOff>
    </xdr:to>
    <xdr:sp macro="" textlink="">
      <xdr:nvSpPr>
        <xdr:cNvPr id="145" name="楕円 144"/>
        <xdr:cNvSpPr/>
      </xdr:nvSpPr>
      <xdr:spPr>
        <a:xfrm>
          <a:off x="1079500" y="98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54090</xdr:rowOff>
    </xdr:from>
    <xdr:ext cx="599010" cy="259045"/>
    <xdr:sp macro="" textlink="">
      <xdr:nvSpPr>
        <xdr:cNvPr id="146" name="テキスト ボックス 145"/>
        <xdr:cNvSpPr txBox="1"/>
      </xdr:nvSpPr>
      <xdr:spPr>
        <a:xfrm>
          <a:off x="830795" y="965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102141</xdr:rowOff>
    </xdr:from>
    <xdr:to>
      <xdr:col>24</xdr:col>
      <xdr:colOff>63500</xdr:colOff>
      <xdr:row>76</xdr:row>
      <xdr:rowOff>116177</xdr:rowOff>
    </xdr:to>
    <xdr:cxnSp macro="">
      <xdr:nvCxnSpPr>
        <xdr:cNvPr id="176" name="直線コネクタ 175"/>
        <xdr:cNvCxnSpPr/>
      </xdr:nvCxnSpPr>
      <xdr:spPr>
        <a:xfrm flipV="1">
          <a:off x="3797300" y="13132341"/>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97873</xdr:rowOff>
    </xdr:from>
    <xdr:to>
      <xdr:col>19</xdr:col>
      <xdr:colOff>177800</xdr:colOff>
      <xdr:row>76</xdr:row>
      <xdr:rowOff>116177</xdr:rowOff>
    </xdr:to>
    <xdr:cxnSp macro="">
      <xdr:nvCxnSpPr>
        <xdr:cNvPr id="179" name="直線コネクタ 178"/>
        <xdr:cNvCxnSpPr/>
      </xdr:nvCxnSpPr>
      <xdr:spPr>
        <a:xfrm>
          <a:off x="2908300" y="13128073"/>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macro="" textlink="">
      <xdr:nvSpPr>
        <xdr:cNvPr id="181" name="テキスト ボックス 180"/>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97873</xdr:rowOff>
    </xdr:from>
    <xdr:to>
      <xdr:col>15</xdr:col>
      <xdr:colOff>50800</xdr:colOff>
      <xdr:row>76</xdr:row>
      <xdr:rowOff>117861</xdr:rowOff>
    </xdr:to>
    <xdr:cxnSp macro="">
      <xdr:nvCxnSpPr>
        <xdr:cNvPr id="182" name="直線コネクタ 181"/>
        <xdr:cNvCxnSpPr/>
      </xdr:nvCxnSpPr>
      <xdr:spPr>
        <a:xfrm flipV="1">
          <a:off x="2019300" y="13128073"/>
          <a:ext cx="889000" cy="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117861</xdr:rowOff>
    </xdr:from>
    <xdr:to>
      <xdr:col>10</xdr:col>
      <xdr:colOff>114300</xdr:colOff>
      <xdr:row>76</xdr:row>
      <xdr:rowOff>143137</xdr:rowOff>
    </xdr:to>
    <xdr:cxnSp macro="">
      <xdr:nvCxnSpPr>
        <xdr:cNvPr id="185" name="直線コネクタ 184"/>
        <xdr:cNvCxnSpPr/>
      </xdr:nvCxnSpPr>
      <xdr:spPr>
        <a:xfrm flipV="1">
          <a:off x="1130300" y="13148061"/>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72249</xdr:rowOff>
    </xdr:from>
    <xdr:ext cx="599010" cy="259045"/>
    <xdr:sp macro="" textlink="">
      <xdr:nvSpPr>
        <xdr:cNvPr id="187" name="テキスト ボックス 186"/>
        <xdr:cNvSpPr txBox="1"/>
      </xdr:nvSpPr>
      <xdr:spPr>
        <a:xfrm>
          <a:off x="1719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90057</xdr:rowOff>
    </xdr:from>
    <xdr:ext cx="599010" cy="259045"/>
    <xdr:sp macro="" textlink="">
      <xdr:nvSpPr>
        <xdr:cNvPr id="189" name="テキスト ボックス 188"/>
        <xdr:cNvSpPr txBox="1"/>
      </xdr:nvSpPr>
      <xdr:spPr>
        <a:xfrm>
          <a:off x="830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51341</xdr:rowOff>
    </xdr:from>
    <xdr:to>
      <xdr:col>24</xdr:col>
      <xdr:colOff>114300</xdr:colOff>
      <xdr:row>76</xdr:row>
      <xdr:rowOff>152941</xdr:rowOff>
    </xdr:to>
    <xdr:sp macro="" textlink="">
      <xdr:nvSpPr>
        <xdr:cNvPr id="195" name="楕円 194"/>
        <xdr:cNvSpPr/>
      </xdr:nvSpPr>
      <xdr:spPr>
        <a:xfrm>
          <a:off x="4584700" y="130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74218</xdr:rowOff>
    </xdr:from>
    <xdr:ext cx="599010" cy="259045"/>
    <xdr:sp macro="" textlink="">
      <xdr:nvSpPr>
        <xdr:cNvPr id="196" name="民生費該当値テキスト"/>
        <xdr:cNvSpPr txBox="1"/>
      </xdr:nvSpPr>
      <xdr:spPr>
        <a:xfrm>
          <a:off x="4686300" y="1293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65377</xdr:rowOff>
    </xdr:from>
    <xdr:to>
      <xdr:col>20</xdr:col>
      <xdr:colOff>38100</xdr:colOff>
      <xdr:row>76</xdr:row>
      <xdr:rowOff>166977</xdr:rowOff>
    </xdr:to>
    <xdr:sp macro="" textlink="">
      <xdr:nvSpPr>
        <xdr:cNvPr id="197" name="楕円 196"/>
        <xdr:cNvSpPr/>
      </xdr:nvSpPr>
      <xdr:spPr>
        <a:xfrm>
          <a:off x="3746500" y="130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12054</xdr:rowOff>
    </xdr:from>
    <xdr:ext cx="599010" cy="259045"/>
    <xdr:sp macro="" textlink="">
      <xdr:nvSpPr>
        <xdr:cNvPr id="198" name="テキスト ボックス 197"/>
        <xdr:cNvSpPr txBox="1"/>
      </xdr:nvSpPr>
      <xdr:spPr>
        <a:xfrm>
          <a:off x="3497795" y="1287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47073</xdr:rowOff>
    </xdr:from>
    <xdr:to>
      <xdr:col>15</xdr:col>
      <xdr:colOff>101600</xdr:colOff>
      <xdr:row>76</xdr:row>
      <xdr:rowOff>148673</xdr:rowOff>
    </xdr:to>
    <xdr:sp macro="" textlink="">
      <xdr:nvSpPr>
        <xdr:cNvPr id="199" name="楕円 198"/>
        <xdr:cNvSpPr/>
      </xdr:nvSpPr>
      <xdr:spPr>
        <a:xfrm>
          <a:off x="2857500" y="130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165201</xdr:rowOff>
    </xdr:from>
    <xdr:ext cx="599010" cy="259045"/>
    <xdr:sp macro="" textlink="">
      <xdr:nvSpPr>
        <xdr:cNvPr id="200" name="テキスト ボックス 199"/>
        <xdr:cNvSpPr txBox="1"/>
      </xdr:nvSpPr>
      <xdr:spPr>
        <a:xfrm>
          <a:off x="2608795" y="1285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67061</xdr:rowOff>
    </xdr:from>
    <xdr:to>
      <xdr:col>10</xdr:col>
      <xdr:colOff>165100</xdr:colOff>
      <xdr:row>76</xdr:row>
      <xdr:rowOff>168661</xdr:rowOff>
    </xdr:to>
    <xdr:sp macro="" textlink="">
      <xdr:nvSpPr>
        <xdr:cNvPr id="201" name="楕円 200"/>
        <xdr:cNvSpPr/>
      </xdr:nvSpPr>
      <xdr:spPr>
        <a:xfrm>
          <a:off x="1968500" y="130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xdr:rowOff>
    </xdr:from>
    <xdr:ext cx="599010" cy="259045"/>
    <xdr:sp macro="" textlink="">
      <xdr:nvSpPr>
        <xdr:cNvPr id="202" name="テキスト ボックス 201"/>
        <xdr:cNvSpPr txBox="1"/>
      </xdr:nvSpPr>
      <xdr:spPr>
        <a:xfrm>
          <a:off x="1719795" y="1287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92337</xdr:rowOff>
    </xdr:from>
    <xdr:to>
      <xdr:col>6</xdr:col>
      <xdr:colOff>38100</xdr:colOff>
      <xdr:row>77</xdr:row>
      <xdr:rowOff>22487</xdr:rowOff>
    </xdr:to>
    <xdr:sp macro="" textlink="">
      <xdr:nvSpPr>
        <xdr:cNvPr id="203" name="楕円 202"/>
        <xdr:cNvSpPr/>
      </xdr:nvSpPr>
      <xdr:spPr>
        <a:xfrm>
          <a:off x="1079500" y="131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39014</xdr:rowOff>
    </xdr:from>
    <xdr:ext cx="599010" cy="259045"/>
    <xdr:sp macro="" textlink="">
      <xdr:nvSpPr>
        <xdr:cNvPr id="204" name="テキスト ボックス 203"/>
        <xdr:cNvSpPr txBox="1"/>
      </xdr:nvSpPr>
      <xdr:spPr>
        <a:xfrm>
          <a:off x="830795" y="1289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148423</xdr:rowOff>
    </xdr:from>
    <xdr:to>
      <xdr:col>24</xdr:col>
      <xdr:colOff>63500</xdr:colOff>
      <xdr:row>95</xdr:row>
      <xdr:rowOff>155369</xdr:rowOff>
    </xdr:to>
    <xdr:cxnSp macro="">
      <xdr:nvCxnSpPr>
        <xdr:cNvPr id="231" name="直線コネクタ 230"/>
        <xdr:cNvCxnSpPr/>
      </xdr:nvCxnSpPr>
      <xdr:spPr>
        <a:xfrm flipV="1">
          <a:off x="3797300" y="16436173"/>
          <a:ext cx="8382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155369</xdr:rowOff>
    </xdr:from>
    <xdr:to>
      <xdr:col>19</xdr:col>
      <xdr:colOff>177800</xdr:colOff>
      <xdr:row>96</xdr:row>
      <xdr:rowOff>88421</xdr:rowOff>
    </xdr:to>
    <xdr:cxnSp macro="">
      <xdr:nvCxnSpPr>
        <xdr:cNvPr id="234" name="直線コネクタ 233"/>
        <xdr:cNvCxnSpPr/>
      </xdr:nvCxnSpPr>
      <xdr:spPr>
        <a:xfrm flipV="1">
          <a:off x="2908300" y="1644311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88421</xdr:rowOff>
    </xdr:from>
    <xdr:to>
      <xdr:col>15</xdr:col>
      <xdr:colOff>50800</xdr:colOff>
      <xdr:row>96</xdr:row>
      <xdr:rowOff>89641</xdr:rowOff>
    </xdr:to>
    <xdr:cxnSp macro="">
      <xdr:nvCxnSpPr>
        <xdr:cNvPr id="237" name="直線コネクタ 236"/>
        <xdr:cNvCxnSpPr/>
      </xdr:nvCxnSpPr>
      <xdr:spPr>
        <a:xfrm flipV="1">
          <a:off x="2019300" y="16547621"/>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89641</xdr:rowOff>
    </xdr:from>
    <xdr:to>
      <xdr:col>10</xdr:col>
      <xdr:colOff>114300</xdr:colOff>
      <xdr:row>96</xdr:row>
      <xdr:rowOff>99169</xdr:rowOff>
    </xdr:to>
    <xdr:cxnSp macro="">
      <xdr:nvCxnSpPr>
        <xdr:cNvPr id="240" name="直線コネクタ 239"/>
        <xdr:cNvCxnSpPr/>
      </xdr:nvCxnSpPr>
      <xdr:spPr>
        <a:xfrm flipV="1">
          <a:off x="1130300" y="16548841"/>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139912</xdr:rowOff>
    </xdr:from>
    <xdr:ext cx="534377" cy="259045"/>
    <xdr:sp macro="" textlink="">
      <xdr:nvSpPr>
        <xdr:cNvPr id="242" name="テキスト ボックス 241"/>
        <xdr:cNvSpPr txBox="1"/>
      </xdr:nvSpPr>
      <xdr:spPr>
        <a:xfrm>
          <a:off x="1752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4" name="テキスト ボックス 243"/>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97623</xdr:rowOff>
    </xdr:from>
    <xdr:to>
      <xdr:col>24</xdr:col>
      <xdr:colOff>114300</xdr:colOff>
      <xdr:row>96</xdr:row>
      <xdr:rowOff>27773</xdr:rowOff>
    </xdr:to>
    <xdr:sp macro="" textlink="">
      <xdr:nvSpPr>
        <xdr:cNvPr id="250" name="楕円 249"/>
        <xdr:cNvSpPr/>
      </xdr:nvSpPr>
      <xdr:spPr>
        <a:xfrm>
          <a:off x="4584700" y="1638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120500</xdr:rowOff>
    </xdr:from>
    <xdr:ext cx="599010" cy="259045"/>
    <xdr:sp macro="" textlink="">
      <xdr:nvSpPr>
        <xdr:cNvPr id="251" name="衛生費該当値テキスト"/>
        <xdr:cNvSpPr txBox="1"/>
      </xdr:nvSpPr>
      <xdr:spPr>
        <a:xfrm>
          <a:off x="4686300" y="162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104569</xdr:rowOff>
    </xdr:from>
    <xdr:to>
      <xdr:col>20</xdr:col>
      <xdr:colOff>38100</xdr:colOff>
      <xdr:row>96</xdr:row>
      <xdr:rowOff>34719</xdr:rowOff>
    </xdr:to>
    <xdr:sp macro="" textlink="">
      <xdr:nvSpPr>
        <xdr:cNvPr id="252" name="楕円 251"/>
        <xdr:cNvSpPr/>
      </xdr:nvSpPr>
      <xdr:spPr>
        <a:xfrm>
          <a:off x="3746500" y="163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51246</xdr:rowOff>
    </xdr:from>
    <xdr:ext cx="599010" cy="259045"/>
    <xdr:sp macro="" textlink="">
      <xdr:nvSpPr>
        <xdr:cNvPr id="253" name="テキスト ボックス 252"/>
        <xdr:cNvSpPr txBox="1"/>
      </xdr:nvSpPr>
      <xdr:spPr>
        <a:xfrm>
          <a:off x="3497795" y="1616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37621</xdr:rowOff>
    </xdr:from>
    <xdr:to>
      <xdr:col>15</xdr:col>
      <xdr:colOff>101600</xdr:colOff>
      <xdr:row>96</xdr:row>
      <xdr:rowOff>139221</xdr:rowOff>
    </xdr:to>
    <xdr:sp macro="" textlink="">
      <xdr:nvSpPr>
        <xdr:cNvPr id="254" name="楕円 253"/>
        <xdr:cNvSpPr/>
      </xdr:nvSpPr>
      <xdr:spPr>
        <a:xfrm>
          <a:off x="2857500" y="164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155748</xdr:rowOff>
    </xdr:from>
    <xdr:ext cx="534377" cy="259045"/>
    <xdr:sp macro="" textlink="">
      <xdr:nvSpPr>
        <xdr:cNvPr id="255" name="テキスト ボックス 254"/>
        <xdr:cNvSpPr txBox="1"/>
      </xdr:nvSpPr>
      <xdr:spPr>
        <a:xfrm>
          <a:off x="2641111" y="1627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38841</xdr:rowOff>
    </xdr:from>
    <xdr:to>
      <xdr:col>10</xdr:col>
      <xdr:colOff>165100</xdr:colOff>
      <xdr:row>96</xdr:row>
      <xdr:rowOff>140441</xdr:rowOff>
    </xdr:to>
    <xdr:sp macro="" textlink="">
      <xdr:nvSpPr>
        <xdr:cNvPr id="256" name="楕円 255"/>
        <xdr:cNvSpPr/>
      </xdr:nvSpPr>
      <xdr:spPr>
        <a:xfrm>
          <a:off x="1968500" y="164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156968</xdr:rowOff>
    </xdr:from>
    <xdr:ext cx="534377" cy="259045"/>
    <xdr:sp macro="" textlink="">
      <xdr:nvSpPr>
        <xdr:cNvPr id="257" name="テキスト ボックス 256"/>
        <xdr:cNvSpPr txBox="1"/>
      </xdr:nvSpPr>
      <xdr:spPr>
        <a:xfrm>
          <a:off x="1752111" y="1627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48369</xdr:rowOff>
    </xdr:from>
    <xdr:to>
      <xdr:col>6</xdr:col>
      <xdr:colOff>38100</xdr:colOff>
      <xdr:row>96</xdr:row>
      <xdr:rowOff>149969</xdr:rowOff>
    </xdr:to>
    <xdr:sp macro="" textlink="">
      <xdr:nvSpPr>
        <xdr:cNvPr id="258" name="楕円 257"/>
        <xdr:cNvSpPr/>
      </xdr:nvSpPr>
      <xdr:spPr>
        <a:xfrm>
          <a:off x="1079500" y="165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166496</xdr:rowOff>
    </xdr:from>
    <xdr:ext cx="534377" cy="259045"/>
    <xdr:sp macro="" textlink="">
      <xdr:nvSpPr>
        <xdr:cNvPr id="259" name="テキスト ボックス 258"/>
        <xdr:cNvSpPr txBox="1"/>
      </xdr:nvSpPr>
      <xdr:spPr>
        <a:xfrm>
          <a:off x="863111" y="1628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159359</xdr:rowOff>
    </xdr:from>
    <xdr:to>
      <xdr:col>55</xdr:col>
      <xdr:colOff>0</xdr:colOff>
      <xdr:row>37</xdr:row>
      <xdr:rowOff>164388</xdr:rowOff>
    </xdr:to>
    <xdr:cxnSp macro="">
      <xdr:nvCxnSpPr>
        <xdr:cNvPr id="286" name="直線コネクタ 285"/>
        <xdr:cNvCxnSpPr/>
      </xdr:nvCxnSpPr>
      <xdr:spPr>
        <a:xfrm flipV="1">
          <a:off x="9639300" y="650300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162103</xdr:rowOff>
    </xdr:from>
    <xdr:to>
      <xdr:col>50</xdr:col>
      <xdr:colOff>114300</xdr:colOff>
      <xdr:row>37</xdr:row>
      <xdr:rowOff>164388</xdr:rowOff>
    </xdr:to>
    <xdr:cxnSp macro="">
      <xdr:nvCxnSpPr>
        <xdr:cNvPr id="289" name="直線コネクタ 288"/>
        <xdr:cNvCxnSpPr/>
      </xdr:nvCxnSpPr>
      <xdr:spPr>
        <a:xfrm>
          <a:off x="8750300" y="650575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162103</xdr:rowOff>
    </xdr:from>
    <xdr:to>
      <xdr:col>45</xdr:col>
      <xdr:colOff>177800</xdr:colOff>
      <xdr:row>37</xdr:row>
      <xdr:rowOff>168046</xdr:rowOff>
    </xdr:to>
    <xdr:cxnSp macro="">
      <xdr:nvCxnSpPr>
        <xdr:cNvPr id="292" name="直線コネクタ 291"/>
        <xdr:cNvCxnSpPr/>
      </xdr:nvCxnSpPr>
      <xdr:spPr>
        <a:xfrm flipV="1">
          <a:off x="7861300" y="650575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167132</xdr:rowOff>
    </xdr:from>
    <xdr:to>
      <xdr:col>41</xdr:col>
      <xdr:colOff>50800</xdr:colOff>
      <xdr:row>37</xdr:row>
      <xdr:rowOff>168046</xdr:rowOff>
    </xdr:to>
    <xdr:cxnSp macro="">
      <xdr:nvCxnSpPr>
        <xdr:cNvPr id="295" name="直線コネクタ 294"/>
        <xdr:cNvCxnSpPr/>
      </xdr:nvCxnSpPr>
      <xdr:spPr>
        <a:xfrm>
          <a:off x="6972300" y="65107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108560</xdr:rowOff>
    </xdr:from>
    <xdr:to>
      <xdr:col>55</xdr:col>
      <xdr:colOff>50800</xdr:colOff>
      <xdr:row>38</xdr:row>
      <xdr:rowOff>38709</xdr:rowOff>
    </xdr:to>
    <xdr:sp macro="" textlink="">
      <xdr:nvSpPr>
        <xdr:cNvPr id="305" name="楕円 304"/>
        <xdr:cNvSpPr/>
      </xdr:nvSpPr>
      <xdr:spPr>
        <a:xfrm>
          <a:off x="104267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86987</xdr:rowOff>
    </xdr:from>
    <xdr:ext cx="378565" cy="259045"/>
    <xdr:sp macro="" textlink="">
      <xdr:nvSpPr>
        <xdr:cNvPr id="306" name="労働費該当値テキスト"/>
        <xdr:cNvSpPr txBox="1"/>
      </xdr:nvSpPr>
      <xdr:spPr>
        <a:xfrm>
          <a:off x="10528300" y="64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113589</xdr:rowOff>
    </xdr:from>
    <xdr:to>
      <xdr:col>50</xdr:col>
      <xdr:colOff>165100</xdr:colOff>
      <xdr:row>38</xdr:row>
      <xdr:rowOff>43738</xdr:rowOff>
    </xdr:to>
    <xdr:sp macro="" textlink="">
      <xdr:nvSpPr>
        <xdr:cNvPr id="307" name="楕円 306"/>
        <xdr:cNvSpPr/>
      </xdr:nvSpPr>
      <xdr:spPr>
        <a:xfrm>
          <a:off x="9588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34865</xdr:rowOff>
    </xdr:from>
    <xdr:ext cx="378565" cy="259045"/>
    <xdr:sp macro="" textlink="">
      <xdr:nvSpPr>
        <xdr:cNvPr id="308" name="テキスト ボックス 307"/>
        <xdr:cNvSpPr txBox="1"/>
      </xdr:nvSpPr>
      <xdr:spPr>
        <a:xfrm>
          <a:off x="9450017" y="654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111303</xdr:rowOff>
    </xdr:from>
    <xdr:to>
      <xdr:col>46</xdr:col>
      <xdr:colOff>38100</xdr:colOff>
      <xdr:row>38</xdr:row>
      <xdr:rowOff>41453</xdr:rowOff>
    </xdr:to>
    <xdr:sp macro="" textlink="">
      <xdr:nvSpPr>
        <xdr:cNvPr id="309" name="楕円 308"/>
        <xdr:cNvSpPr/>
      </xdr:nvSpPr>
      <xdr:spPr>
        <a:xfrm>
          <a:off x="8699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32580</xdr:rowOff>
    </xdr:from>
    <xdr:ext cx="378565" cy="259045"/>
    <xdr:sp macro="" textlink="">
      <xdr:nvSpPr>
        <xdr:cNvPr id="310" name="テキスト ボックス 309"/>
        <xdr:cNvSpPr txBox="1"/>
      </xdr:nvSpPr>
      <xdr:spPr>
        <a:xfrm>
          <a:off x="8561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117246</xdr:rowOff>
    </xdr:from>
    <xdr:to>
      <xdr:col>41</xdr:col>
      <xdr:colOff>101600</xdr:colOff>
      <xdr:row>38</xdr:row>
      <xdr:rowOff>47396</xdr:rowOff>
    </xdr:to>
    <xdr:sp macro="" textlink="">
      <xdr:nvSpPr>
        <xdr:cNvPr id="311" name="楕円 310"/>
        <xdr:cNvSpPr/>
      </xdr:nvSpPr>
      <xdr:spPr>
        <a:xfrm>
          <a:off x="7810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63923</xdr:rowOff>
    </xdr:from>
    <xdr:ext cx="378565" cy="259045"/>
    <xdr:sp macro="" textlink="">
      <xdr:nvSpPr>
        <xdr:cNvPr id="312" name="テキスト ボックス 311"/>
        <xdr:cNvSpPr txBox="1"/>
      </xdr:nvSpPr>
      <xdr:spPr>
        <a:xfrm>
          <a:off x="7672017" y="62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13" name="楕円 312"/>
        <xdr:cNvSpPr/>
      </xdr:nvSpPr>
      <xdr:spPr>
        <a:xfrm>
          <a:off x="6921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37609</xdr:rowOff>
    </xdr:from>
    <xdr:ext cx="378565" cy="259045"/>
    <xdr:sp macro="" textlink="">
      <xdr:nvSpPr>
        <xdr:cNvPr id="314" name="テキスト ボックス 313"/>
        <xdr:cNvSpPr txBox="1"/>
      </xdr:nvSpPr>
      <xdr:spPr>
        <a:xfrm>
          <a:off x="6783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88984</xdr:rowOff>
    </xdr:from>
    <xdr:to>
      <xdr:col>55</xdr:col>
      <xdr:colOff>0</xdr:colOff>
      <xdr:row>57</xdr:row>
      <xdr:rowOff>77346</xdr:rowOff>
    </xdr:to>
    <xdr:cxnSp macro="">
      <xdr:nvCxnSpPr>
        <xdr:cNvPr id="345" name="直線コネクタ 344"/>
        <xdr:cNvCxnSpPr/>
      </xdr:nvCxnSpPr>
      <xdr:spPr>
        <a:xfrm>
          <a:off x="9639300" y="9690184"/>
          <a:ext cx="838200" cy="15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88984</xdr:rowOff>
    </xdr:from>
    <xdr:to>
      <xdr:col>50</xdr:col>
      <xdr:colOff>114300</xdr:colOff>
      <xdr:row>56</xdr:row>
      <xdr:rowOff>151826</xdr:rowOff>
    </xdr:to>
    <xdr:cxnSp macro="">
      <xdr:nvCxnSpPr>
        <xdr:cNvPr id="348" name="直線コネクタ 347"/>
        <xdr:cNvCxnSpPr/>
      </xdr:nvCxnSpPr>
      <xdr:spPr>
        <a:xfrm flipV="1">
          <a:off x="8750300" y="9690184"/>
          <a:ext cx="889000" cy="6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151826</xdr:rowOff>
    </xdr:from>
    <xdr:to>
      <xdr:col>45</xdr:col>
      <xdr:colOff>177800</xdr:colOff>
      <xdr:row>57</xdr:row>
      <xdr:rowOff>61987</xdr:rowOff>
    </xdr:to>
    <xdr:cxnSp macro="">
      <xdr:nvCxnSpPr>
        <xdr:cNvPr id="351" name="直線コネクタ 350"/>
        <xdr:cNvCxnSpPr/>
      </xdr:nvCxnSpPr>
      <xdr:spPr>
        <a:xfrm flipV="1">
          <a:off x="7861300" y="9753026"/>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67174</xdr:rowOff>
    </xdr:from>
    <xdr:ext cx="534377" cy="259045"/>
    <xdr:sp macro="" textlink="">
      <xdr:nvSpPr>
        <xdr:cNvPr id="353" name="テキスト ボックス 352"/>
        <xdr:cNvSpPr txBox="1"/>
      </xdr:nvSpPr>
      <xdr:spPr>
        <a:xfrm>
          <a:off x="8483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61987</xdr:rowOff>
    </xdr:from>
    <xdr:to>
      <xdr:col>41</xdr:col>
      <xdr:colOff>50800</xdr:colOff>
      <xdr:row>57</xdr:row>
      <xdr:rowOff>71555</xdr:rowOff>
    </xdr:to>
    <xdr:cxnSp macro="">
      <xdr:nvCxnSpPr>
        <xdr:cNvPr id="354" name="直線コネクタ 353"/>
        <xdr:cNvCxnSpPr/>
      </xdr:nvCxnSpPr>
      <xdr:spPr>
        <a:xfrm flipV="1">
          <a:off x="6972300" y="9834637"/>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26546</xdr:rowOff>
    </xdr:from>
    <xdr:to>
      <xdr:col>55</xdr:col>
      <xdr:colOff>50800</xdr:colOff>
      <xdr:row>57</xdr:row>
      <xdr:rowOff>128146</xdr:rowOff>
    </xdr:to>
    <xdr:sp macro="" textlink="">
      <xdr:nvSpPr>
        <xdr:cNvPr id="364" name="楕円 363"/>
        <xdr:cNvSpPr/>
      </xdr:nvSpPr>
      <xdr:spPr>
        <a:xfrm>
          <a:off x="10426700" y="97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4973</xdr:rowOff>
    </xdr:from>
    <xdr:ext cx="534377" cy="259045"/>
    <xdr:sp macro="" textlink="">
      <xdr:nvSpPr>
        <xdr:cNvPr id="365" name="農林水産業費該当値テキスト"/>
        <xdr:cNvSpPr txBox="1"/>
      </xdr:nvSpPr>
      <xdr:spPr>
        <a:xfrm>
          <a:off x="10528300" y="97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38184</xdr:rowOff>
    </xdr:from>
    <xdr:to>
      <xdr:col>50</xdr:col>
      <xdr:colOff>165100</xdr:colOff>
      <xdr:row>56</xdr:row>
      <xdr:rowOff>139784</xdr:rowOff>
    </xdr:to>
    <xdr:sp macro="" textlink="">
      <xdr:nvSpPr>
        <xdr:cNvPr id="366" name="楕円 365"/>
        <xdr:cNvSpPr/>
      </xdr:nvSpPr>
      <xdr:spPr>
        <a:xfrm>
          <a:off x="9588500" y="96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156311</xdr:rowOff>
    </xdr:from>
    <xdr:ext cx="534377" cy="259045"/>
    <xdr:sp macro="" textlink="">
      <xdr:nvSpPr>
        <xdr:cNvPr id="367" name="テキスト ボックス 366"/>
        <xdr:cNvSpPr txBox="1"/>
      </xdr:nvSpPr>
      <xdr:spPr>
        <a:xfrm>
          <a:off x="9372111" y="941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101026</xdr:rowOff>
    </xdr:from>
    <xdr:to>
      <xdr:col>46</xdr:col>
      <xdr:colOff>38100</xdr:colOff>
      <xdr:row>57</xdr:row>
      <xdr:rowOff>31176</xdr:rowOff>
    </xdr:to>
    <xdr:sp macro="" textlink="">
      <xdr:nvSpPr>
        <xdr:cNvPr id="368" name="楕円 367"/>
        <xdr:cNvSpPr/>
      </xdr:nvSpPr>
      <xdr:spPr>
        <a:xfrm>
          <a:off x="8699500" y="97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47703</xdr:rowOff>
    </xdr:from>
    <xdr:ext cx="534377" cy="259045"/>
    <xdr:sp macro="" textlink="">
      <xdr:nvSpPr>
        <xdr:cNvPr id="369" name="テキスト ボックス 368"/>
        <xdr:cNvSpPr txBox="1"/>
      </xdr:nvSpPr>
      <xdr:spPr>
        <a:xfrm>
          <a:off x="8483111" y="947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11187</xdr:rowOff>
    </xdr:from>
    <xdr:to>
      <xdr:col>41</xdr:col>
      <xdr:colOff>101600</xdr:colOff>
      <xdr:row>57</xdr:row>
      <xdr:rowOff>112787</xdr:rowOff>
    </xdr:to>
    <xdr:sp macro="" textlink="">
      <xdr:nvSpPr>
        <xdr:cNvPr id="370" name="楕円 369"/>
        <xdr:cNvSpPr/>
      </xdr:nvSpPr>
      <xdr:spPr>
        <a:xfrm>
          <a:off x="7810500" y="978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129314</xdr:rowOff>
    </xdr:from>
    <xdr:ext cx="534377" cy="259045"/>
    <xdr:sp macro="" textlink="">
      <xdr:nvSpPr>
        <xdr:cNvPr id="371" name="テキスト ボックス 370"/>
        <xdr:cNvSpPr txBox="1"/>
      </xdr:nvSpPr>
      <xdr:spPr>
        <a:xfrm>
          <a:off x="7594111" y="95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20755</xdr:rowOff>
    </xdr:from>
    <xdr:to>
      <xdr:col>36</xdr:col>
      <xdr:colOff>165100</xdr:colOff>
      <xdr:row>57</xdr:row>
      <xdr:rowOff>122355</xdr:rowOff>
    </xdr:to>
    <xdr:sp macro="" textlink="">
      <xdr:nvSpPr>
        <xdr:cNvPr id="372" name="楕円 371"/>
        <xdr:cNvSpPr/>
      </xdr:nvSpPr>
      <xdr:spPr>
        <a:xfrm>
          <a:off x="6921500" y="97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113482</xdr:rowOff>
    </xdr:from>
    <xdr:ext cx="534377" cy="259045"/>
    <xdr:sp macro="" textlink="">
      <xdr:nvSpPr>
        <xdr:cNvPr id="373" name="テキスト ボックス 372"/>
        <xdr:cNvSpPr txBox="1"/>
      </xdr:nvSpPr>
      <xdr:spPr>
        <a:xfrm>
          <a:off x="6705111" y="98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636</xdr:rowOff>
    </xdr:from>
    <xdr:to>
      <xdr:col>55</xdr:col>
      <xdr:colOff>0</xdr:colOff>
      <xdr:row>77</xdr:row>
      <xdr:rowOff>44972</xdr:rowOff>
    </xdr:to>
    <xdr:cxnSp macro="">
      <xdr:nvCxnSpPr>
        <xdr:cNvPr id="404" name="直線コネクタ 403"/>
        <xdr:cNvCxnSpPr/>
      </xdr:nvCxnSpPr>
      <xdr:spPr>
        <a:xfrm>
          <a:off x="9639300" y="13202286"/>
          <a:ext cx="838200" cy="4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121369</xdr:rowOff>
    </xdr:from>
    <xdr:to>
      <xdr:col>50</xdr:col>
      <xdr:colOff>114300</xdr:colOff>
      <xdr:row>77</xdr:row>
      <xdr:rowOff>636</xdr:rowOff>
    </xdr:to>
    <xdr:cxnSp macro="">
      <xdr:nvCxnSpPr>
        <xdr:cNvPr id="407" name="直線コネクタ 406"/>
        <xdr:cNvCxnSpPr/>
      </xdr:nvCxnSpPr>
      <xdr:spPr>
        <a:xfrm>
          <a:off x="8750300" y="12980119"/>
          <a:ext cx="889000" cy="22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163986</xdr:rowOff>
    </xdr:from>
    <xdr:to>
      <xdr:col>45</xdr:col>
      <xdr:colOff>177800</xdr:colOff>
      <xdr:row>75</xdr:row>
      <xdr:rowOff>121369</xdr:rowOff>
    </xdr:to>
    <xdr:cxnSp macro="">
      <xdr:nvCxnSpPr>
        <xdr:cNvPr id="410" name="直線コネクタ 409"/>
        <xdr:cNvCxnSpPr/>
      </xdr:nvCxnSpPr>
      <xdr:spPr>
        <a:xfrm>
          <a:off x="7861300" y="12851286"/>
          <a:ext cx="889000" cy="12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163986</xdr:rowOff>
    </xdr:from>
    <xdr:to>
      <xdr:col>41</xdr:col>
      <xdr:colOff>50800</xdr:colOff>
      <xdr:row>76</xdr:row>
      <xdr:rowOff>119692</xdr:rowOff>
    </xdr:to>
    <xdr:cxnSp macro="">
      <xdr:nvCxnSpPr>
        <xdr:cNvPr id="413" name="直線コネクタ 412"/>
        <xdr:cNvCxnSpPr/>
      </xdr:nvCxnSpPr>
      <xdr:spPr>
        <a:xfrm flipV="1">
          <a:off x="6972300" y="12851286"/>
          <a:ext cx="889000" cy="29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165622</xdr:rowOff>
    </xdr:from>
    <xdr:to>
      <xdr:col>55</xdr:col>
      <xdr:colOff>50800</xdr:colOff>
      <xdr:row>77</xdr:row>
      <xdr:rowOff>95772</xdr:rowOff>
    </xdr:to>
    <xdr:sp macro="" textlink="">
      <xdr:nvSpPr>
        <xdr:cNvPr id="423" name="楕円 422"/>
        <xdr:cNvSpPr/>
      </xdr:nvSpPr>
      <xdr:spPr>
        <a:xfrm>
          <a:off x="10426700" y="131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17049</xdr:rowOff>
    </xdr:from>
    <xdr:ext cx="534377" cy="259045"/>
    <xdr:sp macro="" textlink="">
      <xdr:nvSpPr>
        <xdr:cNvPr id="424" name="商工費該当値テキスト"/>
        <xdr:cNvSpPr txBox="1"/>
      </xdr:nvSpPr>
      <xdr:spPr>
        <a:xfrm>
          <a:off x="10528300" y="130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121286</xdr:rowOff>
    </xdr:from>
    <xdr:to>
      <xdr:col>50</xdr:col>
      <xdr:colOff>165100</xdr:colOff>
      <xdr:row>77</xdr:row>
      <xdr:rowOff>51436</xdr:rowOff>
    </xdr:to>
    <xdr:sp macro="" textlink="">
      <xdr:nvSpPr>
        <xdr:cNvPr id="425" name="楕円 424"/>
        <xdr:cNvSpPr/>
      </xdr:nvSpPr>
      <xdr:spPr>
        <a:xfrm>
          <a:off x="9588500" y="131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67962</xdr:rowOff>
    </xdr:from>
    <xdr:ext cx="534377" cy="259045"/>
    <xdr:sp macro="" textlink="">
      <xdr:nvSpPr>
        <xdr:cNvPr id="426" name="テキスト ボックス 425"/>
        <xdr:cNvSpPr txBox="1"/>
      </xdr:nvSpPr>
      <xdr:spPr>
        <a:xfrm>
          <a:off x="9372111" y="129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70569</xdr:rowOff>
    </xdr:from>
    <xdr:to>
      <xdr:col>46</xdr:col>
      <xdr:colOff>38100</xdr:colOff>
      <xdr:row>76</xdr:row>
      <xdr:rowOff>719</xdr:rowOff>
    </xdr:to>
    <xdr:sp macro="" textlink="">
      <xdr:nvSpPr>
        <xdr:cNvPr id="427" name="楕円 426"/>
        <xdr:cNvSpPr/>
      </xdr:nvSpPr>
      <xdr:spPr>
        <a:xfrm>
          <a:off x="8699500" y="1292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17246</xdr:rowOff>
    </xdr:from>
    <xdr:ext cx="534377" cy="259045"/>
    <xdr:sp macro="" textlink="">
      <xdr:nvSpPr>
        <xdr:cNvPr id="428" name="テキスト ボックス 427"/>
        <xdr:cNvSpPr txBox="1"/>
      </xdr:nvSpPr>
      <xdr:spPr>
        <a:xfrm>
          <a:off x="8483111" y="1270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113186</xdr:rowOff>
    </xdr:from>
    <xdr:to>
      <xdr:col>41</xdr:col>
      <xdr:colOff>101600</xdr:colOff>
      <xdr:row>75</xdr:row>
      <xdr:rowOff>43336</xdr:rowOff>
    </xdr:to>
    <xdr:sp macro="" textlink="">
      <xdr:nvSpPr>
        <xdr:cNvPr id="429" name="楕円 428"/>
        <xdr:cNvSpPr/>
      </xdr:nvSpPr>
      <xdr:spPr>
        <a:xfrm>
          <a:off x="7810500" y="128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59863</xdr:rowOff>
    </xdr:from>
    <xdr:ext cx="534377" cy="259045"/>
    <xdr:sp macro="" textlink="">
      <xdr:nvSpPr>
        <xdr:cNvPr id="430" name="テキスト ボックス 429"/>
        <xdr:cNvSpPr txBox="1"/>
      </xdr:nvSpPr>
      <xdr:spPr>
        <a:xfrm>
          <a:off x="7594111" y="125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68892</xdr:rowOff>
    </xdr:from>
    <xdr:to>
      <xdr:col>36</xdr:col>
      <xdr:colOff>165100</xdr:colOff>
      <xdr:row>76</xdr:row>
      <xdr:rowOff>170492</xdr:rowOff>
    </xdr:to>
    <xdr:sp macro="" textlink="">
      <xdr:nvSpPr>
        <xdr:cNvPr id="431" name="楕円 430"/>
        <xdr:cNvSpPr/>
      </xdr:nvSpPr>
      <xdr:spPr>
        <a:xfrm>
          <a:off x="6921500" y="130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15569</xdr:rowOff>
    </xdr:from>
    <xdr:ext cx="534377" cy="259045"/>
    <xdr:sp macro="" textlink="">
      <xdr:nvSpPr>
        <xdr:cNvPr id="432" name="テキスト ボックス 431"/>
        <xdr:cNvSpPr txBox="1"/>
      </xdr:nvSpPr>
      <xdr:spPr>
        <a:xfrm>
          <a:off x="6705111" y="128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115746</xdr:rowOff>
    </xdr:from>
    <xdr:to>
      <xdr:col>55</xdr:col>
      <xdr:colOff>0</xdr:colOff>
      <xdr:row>97</xdr:row>
      <xdr:rowOff>155023</xdr:rowOff>
    </xdr:to>
    <xdr:cxnSp macro="">
      <xdr:nvCxnSpPr>
        <xdr:cNvPr id="461" name="直線コネクタ 460"/>
        <xdr:cNvCxnSpPr/>
      </xdr:nvCxnSpPr>
      <xdr:spPr>
        <a:xfrm>
          <a:off x="9639300" y="16746396"/>
          <a:ext cx="838200" cy="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94814</xdr:rowOff>
    </xdr:from>
    <xdr:to>
      <xdr:col>50</xdr:col>
      <xdr:colOff>114300</xdr:colOff>
      <xdr:row>97</xdr:row>
      <xdr:rowOff>115746</xdr:rowOff>
    </xdr:to>
    <xdr:cxnSp macro="">
      <xdr:nvCxnSpPr>
        <xdr:cNvPr id="464" name="直線コネクタ 463"/>
        <xdr:cNvCxnSpPr/>
      </xdr:nvCxnSpPr>
      <xdr:spPr>
        <a:xfrm>
          <a:off x="8750300" y="16725464"/>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94814</xdr:rowOff>
    </xdr:from>
    <xdr:to>
      <xdr:col>45</xdr:col>
      <xdr:colOff>177800</xdr:colOff>
      <xdr:row>97</xdr:row>
      <xdr:rowOff>121740</xdr:rowOff>
    </xdr:to>
    <xdr:cxnSp macro="">
      <xdr:nvCxnSpPr>
        <xdr:cNvPr id="467" name="直線コネクタ 466"/>
        <xdr:cNvCxnSpPr/>
      </xdr:nvCxnSpPr>
      <xdr:spPr>
        <a:xfrm flipV="1">
          <a:off x="7861300" y="16725464"/>
          <a:ext cx="8890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95881</xdr:rowOff>
    </xdr:from>
    <xdr:to>
      <xdr:col>41</xdr:col>
      <xdr:colOff>50800</xdr:colOff>
      <xdr:row>97</xdr:row>
      <xdr:rowOff>121740</xdr:rowOff>
    </xdr:to>
    <xdr:cxnSp macro="">
      <xdr:nvCxnSpPr>
        <xdr:cNvPr id="470" name="直線コネクタ 469"/>
        <xdr:cNvCxnSpPr/>
      </xdr:nvCxnSpPr>
      <xdr:spPr>
        <a:xfrm>
          <a:off x="6972300" y="16726531"/>
          <a:ext cx="8890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104223</xdr:rowOff>
    </xdr:from>
    <xdr:to>
      <xdr:col>55</xdr:col>
      <xdr:colOff>50800</xdr:colOff>
      <xdr:row>98</xdr:row>
      <xdr:rowOff>34373</xdr:rowOff>
    </xdr:to>
    <xdr:sp macro="" textlink="">
      <xdr:nvSpPr>
        <xdr:cNvPr id="480" name="楕円 479"/>
        <xdr:cNvSpPr/>
      </xdr:nvSpPr>
      <xdr:spPr>
        <a:xfrm>
          <a:off x="10426700" y="167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82650</xdr:rowOff>
    </xdr:from>
    <xdr:ext cx="534377" cy="259045"/>
    <xdr:sp macro="" textlink="">
      <xdr:nvSpPr>
        <xdr:cNvPr id="481" name="土木費該当値テキスト"/>
        <xdr:cNvSpPr txBox="1"/>
      </xdr:nvSpPr>
      <xdr:spPr>
        <a:xfrm>
          <a:off x="10528300" y="167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64946</xdr:rowOff>
    </xdr:from>
    <xdr:to>
      <xdr:col>50</xdr:col>
      <xdr:colOff>165100</xdr:colOff>
      <xdr:row>97</xdr:row>
      <xdr:rowOff>166546</xdr:rowOff>
    </xdr:to>
    <xdr:sp macro="" textlink="">
      <xdr:nvSpPr>
        <xdr:cNvPr id="482" name="楕円 481"/>
        <xdr:cNvSpPr/>
      </xdr:nvSpPr>
      <xdr:spPr>
        <a:xfrm>
          <a:off x="9588500" y="166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157673</xdr:rowOff>
    </xdr:from>
    <xdr:ext cx="534377" cy="259045"/>
    <xdr:sp macro="" textlink="">
      <xdr:nvSpPr>
        <xdr:cNvPr id="483" name="テキスト ボックス 482"/>
        <xdr:cNvSpPr txBox="1"/>
      </xdr:nvSpPr>
      <xdr:spPr>
        <a:xfrm>
          <a:off x="9372111" y="1678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44014</xdr:rowOff>
    </xdr:from>
    <xdr:to>
      <xdr:col>46</xdr:col>
      <xdr:colOff>38100</xdr:colOff>
      <xdr:row>97</xdr:row>
      <xdr:rowOff>145614</xdr:rowOff>
    </xdr:to>
    <xdr:sp macro="" textlink="">
      <xdr:nvSpPr>
        <xdr:cNvPr id="484" name="楕円 483"/>
        <xdr:cNvSpPr/>
      </xdr:nvSpPr>
      <xdr:spPr>
        <a:xfrm>
          <a:off x="8699500" y="166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136741</xdr:rowOff>
    </xdr:from>
    <xdr:ext cx="534377" cy="259045"/>
    <xdr:sp macro="" textlink="">
      <xdr:nvSpPr>
        <xdr:cNvPr id="485" name="テキスト ボックス 484"/>
        <xdr:cNvSpPr txBox="1"/>
      </xdr:nvSpPr>
      <xdr:spPr>
        <a:xfrm>
          <a:off x="8483111" y="167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70940</xdr:rowOff>
    </xdr:from>
    <xdr:to>
      <xdr:col>41</xdr:col>
      <xdr:colOff>101600</xdr:colOff>
      <xdr:row>98</xdr:row>
      <xdr:rowOff>1090</xdr:rowOff>
    </xdr:to>
    <xdr:sp macro="" textlink="">
      <xdr:nvSpPr>
        <xdr:cNvPr id="486" name="楕円 485"/>
        <xdr:cNvSpPr/>
      </xdr:nvSpPr>
      <xdr:spPr>
        <a:xfrm>
          <a:off x="7810500" y="1670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17617</xdr:rowOff>
    </xdr:from>
    <xdr:ext cx="534377" cy="259045"/>
    <xdr:sp macro="" textlink="">
      <xdr:nvSpPr>
        <xdr:cNvPr id="487" name="テキスト ボックス 486"/>
        <xdr:cNvSpPr txBox="1"/>
      </xdr:nvSpPr>
      <xdr:spPr>
        <a:xfrm>
          <a:off x="7594111" y="1647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45081</xdr:rowOff>
    </xdr:from>
    <xdr:to>
      <xdr:col>36</xdr:col>
      <xdr:colOff>165100</xdr:colOff>
      <xdr:row>97</xdr:row>
      <xdr:rowOff>146681</xdr:rowOff>
    </xdr:to>
    <xdr:sp macro="" textlink="">
      <xdr:nvSpPr>
        <xdr:cNvPr id="488" name="楕円 487"/>
        <xdr:cNvSpPr/>
      </xdr:nvSpPr>
      <xdr:spPr>
        <a:xfrm>
          <a:off x="6921500" y="166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163208</xdr:rowOff>
    </xdr:from>
    <xdr:ext cx="534377" cy="259045"/>
    <xdr:sp macro="" textlink="">
      <xdr:nvSpPr>
        <xdr:cNvPr id="489" name="テキスト ボックス 488"/>
        <xdr:cNvSpPr txBox="1"/>
      </xdr:nvSpPr>
      <xdr:spPr>
        <a:xfrm>
          <a:off x="6705111" y="164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69444</xdr:rowOff>
    </xdr:from>
    <xdr:to>
      <xdr:col>85</xdr:col>
      <xdr:colOff>127000</xdr:colOff>
      <xdr:row>38</xdr:row>
      <xdr:rowOff>149701</xdr:rowOff>
    </xdr:to>
    <xdr:cxnSp macro="">
      <xdr:nvCxnSpPr>
        <xdr:cNvPr id="519" name="直線コネクタ 518"/>
        <xdr:cNvCxnSpPr/>
      </xdr:nvCxnSpPr>
      <xdr:spPr>
        <a:xfrm flipV="1">
          <a:off x="15481300" y="6584544"/>
          <a:ext cx="838200" cy="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40469</xdr:rowOff>
    </xdr:from>
    <xdr:to>
      <xdr:col>81</xdr:col>
      <xdr:colOff>50800</xdr:colOff>
      <xdr:row>38</xdr:row>
      <xdr:rowOff>149701</xdr:rowOff>
    </xdr:to>
    <xdr:cxnSp macro="">
      <xdr:nvCxnSpPr>
        <xdr:cNvPr id="522" name="直線コネクタ 521"/>
        <xdr:cNvCxnSpPr/>
      </xdr:nvCxnSpPr>
      <xdr:spPr>
        <a:xfrm>
          <a:off x="14592300" y="6555569"/>
          <a:ext cx="889000" cy="10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54261</xdr:rowOff>
    </xdr:from>
    <xdr:to>
      <xdr:col>76</xdr:col>
      <xdr:colOff>114300</xdr:colOff>
      <xdr:row>38</xdr:row>
      <xdr:rowOff>40469</xdr:rowOff>
    </xdr:to>
    <xdr:cxnSp macro="">
      <xdr:nvCxnSpPr>
        <xdr:cNvPr id="525" name="直線コネクタ 524"/>
        <xdr:cNvCxnSpPr/>
      </xdr:nvCxnSpPr>
      <xdr:spPr>
        <a:xfrm>
          <a:off x="13703300" y="5712111"/>
          <a:ext cx="889000" cy="84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macro="" textlink="">
      <xdr:nvSpPr>
        <xdr:cNvPr id="527" name="テキスト ボックス 526"/>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54261</xdr:rowOff>
    </xdr:from>
    <xdr:to>
      <xdr:col>71</xdr:col>
      <xdr:colOff>177800</xdr:colOff>
      <xdr:row>36</xdr:row>
      <xdr:rowOff>40602</xdr:rowOff>
    </xdr:to>
    <xdr:cxnSp macro="">
      <xdr:nvCxnSpPr>
        <xdr:cNvPr id="528" name="直線コネクタ 527"/>
        <xdr:cNvCxnSpPr/>
      </xdr:nvCxnSpPr>
      <xdr:spPr>
        <a:xfrm flipV="1">
          <a:off x="12814300" y="5712111"/>
          <a:ext cx="889000" cy="50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133945</xdr:rowOff>
    </xdr:from>
    <xdr:ext cx="534377" cy="259045"/>
    <xdr:sp macro="" textlink="">
      <xdr:nvSpPr>
        <xdr:cNvPr id="530" name="テキスト ボックス 529"/>
        <xdr:cNvSpPr txBox="1"/>
      </xdr:nvSpPr>
      <xdr:spPr>
        <a:xfrm>
          <a:off x="13436111" y="66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151681</xdr:rowOff>
    </xdr:from>
    <xdr:ext cx="534377" cy="259045"/>
    <xdr:sp macro="" textlink="">
      <xdr:nvSpPr>
        <xdr:cNvPr id="532" name="テキスト ボックス 531"/>
        <xdr:cNvSpPr txBox="1"/>
      </xdr:nvSpPr>
      <xdr:spPr>
        <a:xfrm>
          <a:off x="12547111" y="66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18644</xdr:rowOff>
    </xdr:from>
    <xdr:to>
      <xdr:col>85</xdr:col>
      <xdr:colOff>177800</xdr:colOff>
      <xdr:row>38</xdr:row>
      <xdr:rowOff>120244</xdr:rowOff>
    </xdr:to>
    <xdr:sp macro="" textlink="">
      <xdr:nvSpPr>
        <xdr:cNvPr id="538" name="楕円 537"/>
        <xdr:cNvSpPr/>
      </xdr:nvSpPr>
      <xdr:spPr>
        <a:xfrm>
          <a:off x="16268700" y="65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168521</xdr:rowOff>
    </xdr:from>
    <xdr:ext cx="534377" cy="259045"/>
    <xdr:sp macro="" textlink="">
      <xdr:nvSpPr>
        <xdr:cNvPr id="539" name="消防費該当値テキスト"/>
        <xdr:cNvSpPr txBox="1"/>
      </xdr:nvSpPr>
      <xdr:spPr>
        <a:xfrm>
          <a:off x="16370300" y="65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98901</xdr:rowOff>
    </xdr:from>
    <xdr:to>
      <xdr:col>81</xdr:col>
      <xdr:colOff>101600</xdr:colOff>
      <xdr:row>39</xdr:row>
      <xdr:rowOff>29051</xdr:rowOff>
    </xdr:to>
    <xdr:sp macro="" textlink="">
      <xdr:nvSpPr>
        <xdr:cNvPr id="540" name="楕円 539"/>
        <xdr:cNvSpPr/>
      </xdr:nvSpPr>
      <xdr:spPr>
        <a:xfrm>
          <a:off x="15430500" y="66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20178</xdr:rowOff>
    </xdr:from>
    <xdr:ext cx="534377" cy="259045"/>
    <xdr:sp macro="" textlink="">
      <xdr:nvSpPr>
        <xdr:cNvPr id="541" name="テキスト ボックス 540"/>
        <xdr:cNvSpPr txBox="1"/>
      </xdr:nvSpPr>
      <xdr:spPr>
        <a:xfrm>
          <a:off x="15214111" y="67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161119</xdr:rowOff>
    </xdr:from>
    <xdr:to>
      <xdr:col>76</xdr:col>
      <xdr:colOff>165100</xdr:colOff>
      <xdr:row>38</xdr:row>
      <xdr:rowOff>91269</xdr:rowOff>
    </xdr:to>
    <xdr:sp macro="" textlink="">
      <xdr:nvSpPr>
        <xdr:cNvPr id="542" name="楕円 541"/>
        <xdr:cNvSpPr/>
      </xdr:nvSpPr>
      <xdr:spPr>
        <a:xfrm>
          <a:off x="14541500" y="65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107795</xdr:rowOff>
    </xdr:from>
    <xdr:ext cx="534377" cy="259045"/>
    <xdr:sp macro="" textlink="">
      <xdr:nvSpPr>
        <xdr:cNvPr id="543" name="テキスト ボックス 542"/>
        <xdr:cNvSpPr txBox="1"/>
      </xdr:nvSpPr>
      <xdr:spPr>
        <a:xfrm>
          <a:off x="14325111" y="62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3461</xdr:rowOff>
    </xdr:from>
    <xdr:to>
      <xdr:col>72</xdr:col>
      <xdr:colOff>38100</xdr:colOff>
      <xdr:row>33</xdr:row>
      <xdr:rowOff>105061</xdr:rowOff>
    </xdr:to>
    <xdr:sp macro="" textlink="">
      <xdr:nvSpPr>
        <xdr:cNvPr id="544" name="楕円 543"/>
        <xdr:cNvSpPr/>
      </xdr:nvSpPr>
      <xdr:spPr>
        <a:xfrm>
          <a:off x="13652500" y="566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121588</xdr:rowOff>
    </xdr:from>
    <xdr:ext cx="534377" cy="259045"/>
    <xdr:sp macro="" textlink="">
      <xdr:nvSpPr>
        <xdr:cNvPr id="545" name="テキスト ボックス 544"/>
        <xdr:cNvSpPr txBox="1"/>
      </xdr:nvSpPr>
      <xdr:spPr>
        <a:xfrm>
          <a:off x="13436111" y="543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161252</xdr:rowOff>
    </xdr:from>
    <xdr:to>
      <xdr:col>67</xdr:col>
      <xdr:colOff>101600</xdr:colOff>
      <xdr:row>36</xdr:row>
      <xdr:rowOff>91402</xdr:rowOff>
    </xdr:to>
    <xdr:sp macro="" textlink="">
      <xdr:nvSpPr>
        <xdr:cNvPr id="546" name="楕円 545"/>
        <xdr:cNvSpPr/>
      </xdr:nvSpPr>
      <xdr:spPr>
        <a:xfrm>
          <a:off x="12763500" y="61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107929</xdr:rowOff>
    </xdr:from>
    <xdr:ext cx="534377" cy="259045"/>
    <xdr:sp macro="" textlink="">
      <xdr:nvSpPr>
        <xdr:cNvPr id="547" name="テキスト ボックス 546"/>
        <xdr:cNvSpPr txBox="1"/>
      </xdr:nvSpPr>
      <xdr:spPr>
        <a:xfrm>
          <a:off x="12547111" y="59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112588</xdr:rowOff>
    </xdr:from>
    <xdr:to>
      <xdr:col>85</xdr:col>
      <xdr:colOff>127000</xdr:colOff>
      <xdr:row>57</xdr:row>
      <xdr:rowOff>155023</xdr:rowOff>
    </xdr:to>
    <xdr:cxnSp macro="">
      <xdr:nvCxnSpPr>
        <xdr:cNvPr id="578" name="直線コネクタ 577"/>
        <xdr:cNvCxnSpPr/>
      </xdr:nvCxnSpPr>
      <xdr:spPr>
        <a:xfrm flipV="1">
          <a:off x="15481300" y="9885238"/>
          <a:ext cx="838200" cy="4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42924</xdr:rowOff>
    </xdr:from>
    <xdr:to>
      <xdr:col>81</xdr:col>
      <xdr:colOff>50800</xdr:colOff>
      <xdr:row>57</xdr:row>
      <xdr:rowOff>155023</xdr:rowOff>
    </xdr:to>
    <xdr:cxnSp macro="">
      <xdr:nvCxnSpPr>
        <xdr:cNvPr id="581" name="直線コネクタ 580"/>
        <xdr:cNvCxnSpPr/>
      </xdr:nvCxnSpPr>
      <xdr:spPr>
        <a:xfrm>
          <a:off x="14592300" y="9472674"/>
          <a:ext cx="889000" cy="45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42924</xdr:rowOff>
    </xdr:from>
    <xdr:to>
      <xdr:col>76</xdr:col>
      <xdr:colOff>114300</xdr:colOff>
      <xdr:row>55</xdr:row>
      <xdr:rowOff>171194</xdr:rowOff>
    </xdr:to>
    <xdr:cxnSp macro="">
      <xdr:nvCxnSpPr>
        <xdr:cNvPr id="584" name="直線コネクタ 583"/>
        <xdr:cNvCxnSpPr/>
      </xdr:nvCxnSpPr>
      <xdr:spPr>
        <a:xfrm flipV="1">
          <a:off x="13703300" y="9472674"/>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171194</xdr:rowOff>
    </xdr:from>
    <xdr:to>
      <xdr:col>71</xdr:col>
      <xdr:colOff>177800</xdr:colOff>
      <xdr:row>57</xdr:row>
      <xdr:rowOff>81440</xdr:rowOff>
    </xdr:to>
    <xdr:cxnSp macro="">
      <xdr:nvCxnSpPr>
        <xdr:cNvPr id="587" name="直線コネクタ 586"/>
        <xdr:cNvCxnSpPr/>
      </xdr:nvCxnSpPr>
      <xdr:spPr>
        <a:xfrm flipV="1">
          <a:off x="12814300" y="9600944"/>
          <a:ext cx="889000" cy="25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61788</xdr:rowOff>
    </xdr:from>
    <xdr:to>
      <xdr:col>85</xdr:col>
      <xdr:colOff>177800</xdr:colOff>
      <xdr:row>57</xdr:row>
      <xdr:rowOff>163388</xdr:rowOff>
    </xdr:to>
    <xdr:sp macro="" textlink="">
      <xdr:nvSpPr>
        <xdr:cNvPr id="597" name="楕円 596"/>
        <xdr:cNvSpPr/>
      </xdr:nvSpPr>
      <xdr:spPr>
        <a:xfrm>
          <a:off x="16268700" y="983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148165</xdr:rowOff>
    </xdr:from>
    <xdr:ext cx="534377" cy="259045"/>
    <xdr:sp macro="" textlink="">
      <xdr:nvSpPr>
        <xdr:cNvPr id="598" name="教育費該当値テキスト"/>
        <xdr:cNvSpPr txBox="1"/>
      </xdr:nvSpPr>
      <xdr:spPr>
        <a:xfrm>
          <a:off x="16370300"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104223</xdr:rowOff>
    </xdr:from>
    <xdr:to>
      <xdr:col>81</xdr:col>
      <xdr:colOff>101600</xdr:colOff>
      <xdr:row>58</xdr:row>
      <xdr:rowOff>34373</xdr:rowOff>
    </xdr:to>
    <xdr:sp macro="" textlink="">
      <xdr:nvSpPr>
        <xdr:cNvPr id="599" name="楕円 598"/>
        <xdr:cNvSpPr/>
      </xdr:nvSpPr>
      <xdr:spPr>
        <a:xfrm>
          <a:off x="15430500" y="98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25500</xdr:rowOff>
    </xdr:from>
    <xdr:ext cx="534377" cy="259045"/>
    <xdr:sp macro="" textlink="">
      <xdr:nvSpPr>
        <xdr:cNvPr id="600" name="テキスト ボックス 599"/>
        <xdr:cNvSpPr txBox="1"/>
      </xdr:nvSpPr>
      <xdr:spPr>
        <a:xfrm>
          <a:off x="15214111" y="99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163574</xdr:rowOff>
    </xdr:from>
    <xdr:to>
      <xdr:col>76</xdr:col>
      <xdr:colOff>165100</xdr:colOff>
      <xdr:row>55</xdr:row>
      <xdr:rowOff>93724</xdr:rowOff>
    </xdr:to>
    <xdr:sp macro="" textlink="">
      <xdr:nvSpPr>
        <xdr:cNvPr id="601" name="楕円 600"/>
        <xdr:cNvSpPr/>
      </xdr:nvSpPr>
      <xdr:spPr>
        <a:xfrm>
          <a:off x="14541500" y="94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110251</xdr:rowOff>
    </xdr:from>
    <xdr:ext cx="599010" cy="259045"/>
    <xdr:sp macro="" textlink="">
      <xdr:nvSpPr>
        <xdr:cNvPr id="602" name="テキスト ボックス 601"/>
        <xdr:cNvSpPr txBox="1"/>
      </xdr:nvSpPr>
      <xdr:spPr>
        <a:xfrm>
          <a:off x="14292795" y="919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120394</xdr:rowOff>
    </xdr:from>
    <xdr:to>
      <xdr:col>72</xdr:col>
      <xdr:colOff>38100</xdr:colOff>
      <xdr:row>56</xdr:row>
      <xdr:rowOff>50544</xdr:rowOff>
    </xdr:to>
    <xdr:sp macro="" textlink="">
      <xdr:nvSpPr>
        <xdr:cNvPr id="603" name="楕円 602"/>
        <xdr:cNvSpPr/>
      </xdr:nvSpPr>
      <xdr:spPr>
        <a:xfrm>
          <a:off x="13652500" y="95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67071</xdr:rowOff>
    </xdr:from>
    <xdr:ext cx="534377" cy="259045"/>
    <xdr:sp macro="" textlink="">
      <xdr:nvSpPr>
        <xdr:cNvPr id="604" name="テキスト ボックス 603"/>
        <xdr:cNvSpPr txBox="1"/>
      </xdr:nvSpPr>
      <xdr:spPr>
        <a:xfrm>
          <a:off x="13436111" y="932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30640</xdr:rowOff>
    </xdr:from>
    <xdr:to>
      <xdr:col>67</xdr:col>
      <xdr:colOff>101600</xdr:colOff>
      <xdr:row>57</xdr:row>
      <xdr:rowOff>132240</xdr:rowOff>
    </xdr:to>
    <xdr:sp macro="" textlink="">
      <xdr:nvSpPr>
        <xdr:cNvPr id="605" name="楕円 604"/>
        <xdr:cNvSpPr/>
      </xdr:nvSpPr>
      <xdr:spPr>
        <a:xfrm>
          <a:off x="12763500" y="98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123367</xdr:rowOff>
    </xdr:from>
    <xdr:ext cx="534377" cy="259045"/>
    <xdr:sp macro="" textlink="">
      <xdr:nvSpPr>
        <xdr:cNvPr id="606" name="テキスト ボックス 605"/>
        <xdr:cNvSpPr txBox="1"/>
      </xdr:nvSpPr>
      <xdr:spPr>
        <a:xfrm>
          <a:off x="12547111" y="98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108876</xdr:rowOff>
    </xdr:from>
    <xdr:to>
      <xdr:col>85</xdr:col>
      <xdr:colOff>127000</xdr:colOff>
      <xdr:row>78</xdr:row>
      <xdr:rowOff>124558</xdr:rowOff>
    </xdr:to>
    <xdr:cxnSp macro="">
      <xdr:nvCxnSpPr>
        <xdr:cNvPr id="633" name="直線コネクタ 632"/>
        <xdr:cNvCxnSpPr/>
      </xdr:nvCxnSpPr>
      <xdr:spPr>
        <a:xfrm>
          <a:off x="15481300" y="13481976"/>
          <a:ext cx="8382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90140</xdr:rowOff>
    </xdr:from>
    <xdr:to>
      <xdr:col>81</xdr:col>
      <xdr:colOff>50800</xdr:colOff>
      <xdr:row>78</xdr:row>
      <xdr:rowOff>108876</xdr:rowOff>
    </xdr:to>
    <xdr:cxnSp macro="">
      <xdr:nvCxnSpPr>
        <xdr:cNvPr id="636" name="直線コネクタ 635"/>
        <xdr:cNvCxnSpPr/>
      </xdr:nvCxnSpPr>
      <xdr:spPr>
        <a:xfrm>
          <a:off x="14592300" y="13463240"/>
          <a:ext cx="889000" cy="1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90140</xdr:rowOff>
    </xdr:from>
    <xdr:to>
      <xdr:col>76</xdr:col>
      <xdr:colOff>114300</xdr:colOff>
      <xdr:row>78</xdr:row>
      <xdr:rowOff>137666</xdr:rowOff>
    </xdr:to>
    <xdr:cxnSp macro="">
      <xdr:nvCxnSpPr>
        <xdr:cNvPr id="639" name="直線コネクタ 638"/>
        <xdr:cNvCxnSpPr/>
      </xdr:nvCxnSpPr>
      <xdr:spPr>
        <a:xfrm flipV="1">
          <a:off x="13703300" y="13463240"/>
          <a:ext cx="8890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139327</xdr:rowOff>
    </xdr:from>
    <xdr:ext cx="469744" cy="259045"/>
    <xdr:sp macro="" textlink="">
      <xdr:nvSpPr>
        <xdr:cNvPr id="641" name="テキスト ボックス 640"/>
        <xdr:cNvSpPr txBox="1"/>
      </xdr:nvSpPr>
      <xdr:spPr>
        <a:xfrm>
          <a:off x="14357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131887</xdr:rowOff>
    </xdr:from>
    <xdr:to>
      <xdr:col>71</xdr:col>
      <xdr:colOff>177800</xdr:colOff>
      <xdr:row>78</xdr:row>
      <xdr:rowOff>137666</xdr:rowOff>
    </xdr:to>
    <xdr:cxnSp macro="">
      <xdr:nvCxnSpPr>
        <xdr:cNvPr id="642" name="直線コネクタ 641"/>
        <xdr:cNvCxnSpPr/>
      </xdr:nvCxnSpPr>
      <xdr:spPr>
        <a:xfrm>
          <a:off x="12814300" y="13504987"/>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73758</xdr:rowOff>
    </xdr:from>
    <xdr:to>
      <xdr:col>85</xdr:col>
      <xdr:colOff>177800</xdr:colOff>
      <xdr:row>79</xdr:row>
      <xdr:rowOff>3908</xdr:rowOff>
    </xdr:to>
    <xdr:sp macro="" textlink="">
      <xdr:nvSpPr>
        <xdr:cNvPr id="652" name="楕円 651"/>
        <xdr:cNvSpPr/>
      </xdr:nvSpPr>
      <xdr:spPr>
        <a:xfrm>
          <a:off x="16268700" y="134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167130</xdr:rowOff>
    </xdr:from>
    <xdr:ext cx="469744" cy="259045"/>
    <xdr:sp macro="" textlink="">
      <xdr:nvSpPr>
        <xdr:cNvPr id="653" name="災害復旧費該当値テキスト"/>
        <xdr:cNvSpPr txBox="1"/>
      </xdr:nvSpPr>
      <xdr:spPr>
        <a:xfrm>
          <a:off x="16370300" y="1336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58076</xdr:rowOff>
    </xdr:from>
    <xdr:to>
      <xdr:col>81</xdr:col>
      <xdr:colOff>101600</xdr:colOff>
      <xdr:row>78</xdr:row>
      <xdr:rowOff>159676</xdr:rowOff>
    </xdr:to>
    <xdr:sp macro="" textlink="">
      <xdr:nvSpPr>
        <xdr:cNvPr id="654" name="楕円 653"/>
        <xdr:cNvSpPr/>
      </xdr:nvSpPr>
      <xdr:spPr>
        <a:xfrm>
          <a:off x="15430500" y="134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150803</xdr:rowOff>
    </xdr:from>
    <xdr:ext cx="469744" cy="259045"/>
    <xdr:sp macro="" textlink="">
      <xdr:nvSpPr>
        <xdr:cNvPr id="655" name="テキスト ボックス 654"/>
        <xdr:cNvSpPr txBox="1"/>
      </xdr:nvSpPr>
      <xdr:spPr>
        <a:xfrm>
          <a:off x="15246428" y="1352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39340</xdr:rowOff>
    </xdr:from>
    <xdr:to>
      <xdr:col>76</xdr:col>
      <xdr:colOff>165100</xdr:colOff>
      <xdr:row>78</xdr:row>
      <xdr:rowOff>140940</xdr:rowOff>
    </xdr:to>
    <xdr:sp macro="" textlink="">
      <xdr:nvSpPr>
        <xdr:cNvPr id="656" name="楕円 655"/>
        <xdr:cNvSpPr/>
      </xdr:nvSpPr>
      <xdr:spPr>
        <a:xfrm>
          <a:off x="14541500" y="134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157467</xdr:rowOff>
    </xdr:from>
    <xdr:ext cx="534377" cy="259045"/>
    <xdr:sp macro="" textlink="">
      <xdr:nvSpPr>
        <xdr:cNvPr id="657" name="テキスト ボックス 656"/>
        <xdr:cNvSpPr txBox="1"/>
      </xdr:nvSpPr>
      <xdr:spPr>
        <a:xfrm>
          <a:off x="14325111" y="1318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86866</xdr:rowOff>
    </xdr:from>
    <xdr:to>
      <xdr:col>72</xdr:col>
      <xdr:colOff>38100</xdr:colOff>
      <xdr:row>79</xdr:row>
      <xdr:rowOff>17016</xdr:rowOff>
    </xdr:to>
    <xdr:sp macro="" textlink="">
      <xdr:nvSpPr>
        <xdr:cNvPr id="658" name="楕円 657"/>
        <xdr:cNvSpPr/>
      </xdr:nvSpPr>
      <xdr:spPr>
        <a:xfrm>
          <a:off x="13652500" y="134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8143</xdr:rowOff>
    </xdr:from>
    <xdr:ext cx="378565" cy="259045"/>
    <xdr:sp macro="" textlink="">
      <xdr:nvSpPr>
        <xdr:cNvPr id="659" name="テキスト ボックス 658"/>
        <xdr:cNvSpPr txBox="1"/>
      </xdr:nvSpPr>
      <xdr:spPr>
        <a:xfrm>
          <a:off x="13514017" y="13552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81087</xdr:rowOff>
    </xdr:from>
    <xdr:to>
      <xdr:col>67</xdr:col>
      <xdr:colOff>101600</xdr:colOff>
      <xdr:row>79</xdr:row>
      <xdr:rowOff>11237</xdr:rowOff>
    </xdr:to>
    <xdr:sp macro="" textlink="">
      <xdr:nvSpPr>
        <xdr:cNvPr id="660" name="楕円 659"/>
        <xdr:cNvSpPr/>
      </xdr:nvSpPr>
      <xdr:spPr>
        <a:xfrm>
          <a:off x="12763500" y="134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2364</xdr:rowOff>
    </xdr:from>
    <xdr:ext cx="469744" cy="259045"/>
    <xdr:sp macro="" textlink="">
      <xdr:nvSpPr>
        <xdr:cNvPr id="661" name="テキスト ボックス 660"/>
        <xdr:cNvSpPr txBox="1"/>
      </xdr:nvSpPr>
      <xdr:spPr>
        <a:xfrm>
          <a:off x="12579428" y="1354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136716</xdr:rowOff>
    </xdr:from>
    <xdr:to>
      <xdr:col>85</xdr:col>
      <xdr:colOff>127000</xdr:colOff>
      <xdr:row>94</xdr:row>
      <xdr:rowOff>142291</xdr:rowOff>
    </xdr:to>
    <xdr:cxnSp macro="">
      <xdr:nvCxnSpPr>
        <xdr:cNvPr id="691" name="直線コネクタ 690"/>
        <xdr:cNvCxnSpPr/>
      </xdr:nvCxnSpPr>
      <xdr:spPr>
        <a:xfrm flipV="1">
          <a:off x="15481300" y="16253016"/>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142291</xdr:rowOff>
    </xdr:from>
    <xdr:to>
      <xdr:col>81</xdr:col>
      <xdr:colOff>50800</xdr:colOff>
      <xdr:row>95</xdr:row>
      <xdr:rowOff>12485</xdr:rowOff>
    </xdr:to>
    <xdr:cxnSp macro="">
      <xdr:nvCxnSpPr>
        <xdr:cNvPr id="694" name="直線コネクタ 693"/>
        <xdr:cNvCxnSpPr/>
      </xdr:nvCxnSpPr>
      <xdr:spPr>
        <a:xfrm flipV="1">
          <a:off x="14592300" y="16258591"/>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12485</xdr:rowOff>
    </xdr:from>
    <xdr:to>
      <xdr:col>76</xdr:col>
      <xdr:colOff>114300</xdr:colOff>
      <xdr:row>95</xdr:row>
      <xdr:rowOff>52806</xdr:rowOff>
    </xdr:to>
    <xdr:cxnSp macro="">
      <xdr:nvCxnSpPr>
        <xdr:cNvPr id="697" name="直線コネクタ 696"/>
        <xdr:cNvCxnSpPr/>
      </xdr:nvCxnSpPr>
      <xdr:spPr>
        <a:xfrm flipV="1">
          <a:off x="13703300" y="16300235"/>
          <a:ext cx="889000" cy="4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52806</xdr:rowOff>
    </xdr:from>
    <xdr:to>
      <xdr:col>71</xdr:col>
      <xdr:colOff>177800</xdr:colOff>
      <xdr:row>96</xdr:row>
      <xdr:rowOff>64529</xdr:rowOff>
    </xdr:to>
    <xdr:cxnSp macro="">
      <xdr:nvCxnSpPr>
        <xdr:cNvPr id="700" name="直線コネクタ 699"/>
        <xdr:cNvCxnSpPr/>
      </xdr:nvCxnSpPr>
      <xdr:spPr>
        <a:xfrm flipV="1">
          <a:off x="12814300" y="16340556"/>
          <a:ext cx="889000" cy="18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4" name="テキスト ボックス 703"/>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85916</xdr:rowOff>
    </xdr:from>
    <xdr:to>
      <xdr:col>85</xdr:col>
      <xdr:colOff>177800</xdr:colOff>
      <xdr:row>95</xdr:row>
      <xdr:rowOff>16066</xdr:rowOff>
    </xdr:to>
    <xdr:sp macro="" textlink="">
      <xdr:nvSpPr>
        <xdr:cNvPr id="710" name="楕円 709"/>
        <xdr:cNvSpPr/>
      </xdr:nvSpPr>
      <xdr:spPr>
        <a:xfrm>
          <a:off x="16268700" y="162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108793</xdr:rowOff>
    </xdr:from>
    <xdr:ext cx="534377" cy="259045"/>
    <xdr:sp macro="" textlink="">
      <xdr:nvSpPr>
        <xdr:cNvPr id="711" name="公債費該当値テキスト"/>
        <xdr:cNvSpPr txBox="1"/>
      </xdr:nvSpPr>
      <xdr:spPr>
        <a:xfrm>
          <a:off x="16370300" y="160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91491</xdr:rowOff>
    </xdr:from>
    <xdr:to>
      <xdr:col>81</xdr:col>
      <xdr:colOff>101600</xdr:colOff>
      <xdr:row>95</xdr:row>
      <xdr:rowOff>21641</xdr:rowOff>
    </xdr:to>
    <xdr:sp macro="" textlink="">
      <xdr:nvSpPr>
        <xdr:cNvPr id="712" name="楕円 711"/>
        <xdr:cNvSpPr/>
      </xdr:nvSpPr>
      <xdr:spPr>
        <a:xfrm>
          <a:off x="15430500" y="162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38168</xdr:rowOff>
    </xdr:from>
    <xdr:ext cx="534377" cy="259045"/>
    <xdr:sp macro="" textlink="">
      <xdr:nvSpPr>
        <xdr:cNvPr id="713" name="テキスト ボックス 712"/>
        <xdr:cNvSpPr txBox="1"/>
      </xdr:nvSpPr>
      <xdr:spPr>
        <a:xfrm>
          <a:off x="15214111" y="1598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133135</xdr:rowOff>
    </xdr:from>
    <xdr:to>
      <xdr:col>76</xdr:col>
      <xdr:colOff>165100</xdr:colOff>
      <xdr:row>95</xdr:row>
      <xdr:rowOff>63285</xdr:rowOff>
    </xdr:to>
    <xdr:sp macro="" textlink="">
      <xdr:nvSpPr>
        <xdr:cNvPr id="714" name="楕円 713"/>
        <xdr:cNvSpPr/>
      </xdr:nvSpPr>
      <xdr:spPr>
        <a:xfrm>
          <a:off x="14541500" y="162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79812</xdr:rowOff>
    </xdr:from>
    <xdr:ext cx="534377" cy="259045"/>
    <xdr:sp macro="" textlink="">
      <xdr:nvSpPr>
        <xdr:cNvPr id="715" name="テキスト ボックス 714"/>
        <xdr:cNvSpPr txBox="1"/>
      </xdr:nvSpPr>
      <xdr:spPr>
        <a:xfrm>
          <a:off x="14325111" y="160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2006</xdr:rowOff>
    </xdr:from>
    <xdr:to>
      <xdr:col>72</xdr:col>
      <xdr:colOff>38100</xdr:colOff>
      <xdr:row>95</xdr:row>
      <xdr:rowOff>103606</xdr:rowOff>
    </xdr:to>
    <xdr:sp macro="" textlink="">
      <xdr:nvSpPr>
        <xdr:cNvPr id="716" name="楕円 715"/>
        <xdr:cNvSpPr/>
      </xdr:nvSpPr>
      <xdr:spPr>
        <a:xfrm>
          <a:off x="13652500" y="162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120133</xdr:rowOff>
    </xdr:from>
    <xdr:ext cx="534377" cy="259045"/>
    <xdr:sp macro="" textlink="">
      <xdr:nvSpPr>
        <xdr:cNvPr id="717" name="テキスト ボックス 716"/>
        <xdr:cNvSpPr txBox="1"/>
      </xdr:nvSpPr>
      <xdr:spPr>
        <a:xfrm>
          <a:off x="13436111" y="160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13729</xdr:rowOff>
    </xdr:from>
    <xdr:to>
      <xdr:col>67</xdr:col>
      <xdr:colOff>101600</xdr:colOff>
      <xdr:row>96</xdr:row>
      <xdr:rowOff>115329</xdr:rowOff>
    </xdr:to>
    <xdr:sp macro="" textlink="">
      <xdr:nvSpPr>
        <xdr:cNvPr id="718" name="楕円 717"/>
        <xdr:cNvSpPr/>
      </xdr:nvSpPr>
      <xdr:spPr>
        <a:xfrm>
          <a:off x="12763500" y="164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131856</xdr:rowOff>
    </xdr:from>
    <xdr:ext cx="534377" cy="259045"/>
    <xdr:sp macro="" textlink="">
      <xdr:nvSpPr>
        <xdr:cNvPr id="719" name="テキスト ボックス 718"/>
        <xdr:cNvSpPr txBox="1"/>
      </xdr:nvSpPr>
      <xdr:spPr>
        <a:xfrm>
          <a:off x="12547111" y="162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総務費が前年度から大きく増加し、住民一人当たり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294,319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円となっているのは、デジタル防災行政無線設備整備事業によるものである。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また、衛生費の数値が類似団体平均を大きく上回っているのは、企業債償還金の一部を繰上償還したことによる病院事業会計への繰出金の増が影響しているものである。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公債費の数値も逓増しており、引き続き地方債の新規発行額の抑制に努める。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標準財政規模に対する実質収支額の割合（実質収支比率）は毎年</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％台を維持し、黒字となっているものの、実質単年度収支額の割合（実質単年度収支比率）については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マイナスとなり、財政調整基金の取崩額は増える傾向にあったが、近年では最低限の取崩しに抑えることとしている。この後も財政調整基金は減少するものと予想しており、積極的に前年度剰余金の積立を行うなど一定の残高を維持しながら、あわせて適切な財源の確保と歳出の精査を図っ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すべての会計において赤字は発生していない状況であるが、病院事業会計の標準財政規模比が前年度から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3.39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ポイント減少し、黒字額全体を減らす要因となった。富山大学附属病院寄附講座開設により内科医師が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名常駐したことで診療体制の拡充につながったものの、コロナ禍による診療控えのため患者数が減少したためと考える。公営企業会計の経営も注視しつつ、今後も引き続き健全経営に努める。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10519052</v>
      </c>
      <c r="BO4" s="433"/>
      <c r="BP4" s="433"/>
      <c r="BQ4" s="433"/>
      <c r="BR4" s="433"/>
      <c r="BS4" s="433"/>
      <c r="BT4" s="433"/>
      <c r="BU4" s="434"/>
      <c r="BV4" s="432">
        <v>9317695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6.9</v>
      </c>
      <c r="CU4" s="439"/>
      <c r="CV4" s="439"/>
      <c r="CW4" s="439"/>
      <c r="CX4" s="439"/>
      <c r="CY4" s="439"/>
      <c r="CZ4" s="439"/>
      <c r="DA4" s="440"/>
      <c r="DB4" s="438">
        <v>8.5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10112189</v>
      </c>
      <c r="BO5" s="470"/>
      <c r="BP5" s="470"/>
      <c r="BQ5" s="470"/>
      <c r="BR5" s="470"/>
      <c r="BS5" s="470"/>
      <c r="BT5" s="470"/>
      <c r="BU5" s="471"/>
      <c r="BV5" s="469">
        <v>8893045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90.4</v>
      </c>
      <c r="CU5" s="467"/>
      <c r="CV5" s="467"/>
      <c r="CW5" s="467"/>
      <c r="CX5" s="467"/>
      <c r="CY5" s="467"/>
      <c r="CZ5" s="467"/>
      <c r="DA5" s="468"/>
      <c r="DB5" s="466">
        <v>94.5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406863</v>
      </c>
      <c r="BO6" s="470"/>
      <c r="BP6" s="470"/>
      <c r="BQ6" s="470"/>
      <c r="BR6" s="470"/>
      <c r="BS6" s="470"/>
      <c r="BT6" s="470"/>
      <c r="BU6" s="471"/>
      <c r="BV6" s="469">
        <v>424650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93.8</v>
      </c>
      <c r="CU6" s="507"/>
      <c r="CV6" s="507"/>
      <c r="CW6" s="507"/>
      <c r="CX6" s="507"/>
      <c r="CY6" s="507"/>
      <c r="CZ6" s="507"/>
      <c r="DA6" s="508"/>
      <c r="DB6" s="506">
        <v>98.1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54509</v>
      </c>
      <c r="BO7" s="470"/>
      <c r="BP7" s="470"/>
      <c r="BQ7" s="470"/>
      <c r="BR7" s="470"/>
      <c r="BS7" s="470"/>
      <c r="BT7" s="470"/>
      <c r="BU7" s="471"/>
      <c r="BV7" s="469">
        <v>10403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5109990</v>
      </c>
      <c r="CU7" s="470"/>
      <c r="CV7" s="470"/>
      <c r="CW7" s="470"/>
      <c r="CX7" s="470"/>
      <c r="CY7" s="470"/>
      <c r="CZ7" s="470"/>
      <c r="DA7" s="471"/>
      <c r="DB7" s="469">
        <v>4896038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352354</v>
      </c>
      <c r="BO8" s="470"/>
      <c r="BP8" s="470"/>
      <c r="BQ8" s="470"/>
      <c r="BR8" s="470"/>
      <c r="BS8" s="470"/>
      <c r="BT8" s="470"/>
      <c r="BU8" s="471"/>
      <c r="BV8" s="469">
        <v>414247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0.37</v>
      </c>
      <c r="CU8" s="510"/>
      <c r="CV8" s="510"/>
      <c r="CW8" s="510"/>
      <c r="CX8" s="510"/>
      <c r="CY8" s="510"/>
      <c r="CZ8" s="510"/>
      <c r="DA8" s="511"/>
      <c r="DB8" s="509">
        <v>0.38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11081</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-61893</v>
      </c>
      <c r="BO9" s="470"/>
      <c r="BP9" s="470"/>
      <c r="BQ9" s="470"/>
      <c r="BR9" s="470"/>
      <c r="BS9" s="470"/>
      <c r="BT9" s="470"/>
      <c r="BU9" s="471"/>
      <c r="BV9" s="469">
        <v>-29701</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15.1</v>
      </c>
      <c r="CU9" s="467"/>
      <c r="CV9" s="467"/>
      <c r="CW9" s="467"/>
      <c r="CX9" s="467"/>
      <c r="CY9" s="467"/>
      <c r="CZ9" s="467"/>
      <c r="DA9" s="468"/>
      <c r="DB9" s="466">
        <v>14.2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12246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361814</v>
      </c>
      <c r="BO10" s="470"/>
      <c r="BP10" s="470"/>
      <c r="BQ10" s="470"/>
      <c r="BR10" s="470"/>
      <c r="BS10" s="470"/>
      <c r="BT10" s="470"/>
      <c r="BU10" s="471"/>
      <c r="BV10" s="469">
        <v>506896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116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11543</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422000</v>
      </c>
      <c r="BO12" s="470"/>
      <c r="BP12" s="470"/>
      <c r="BQ12" s="470"/>
      <c r="BR12" s="470"/>
      <c r="BS12" s="470"/>
      <c r="BT12" s="470"/>
      <c r="BU12" s="471"/>
      <c r="BV12" s="469">
        <v>680000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11380</v>
      </c>
      <c r="S13" s="554"/>
      <c r="T13" s="554"/>
      <c r="U13" s="554"/>
      <c r="V13" s="555"/>
      <c r="W13" s="485" t="s">
        <v>142</v>
      </c>
      <c r="X13" s="486"/>
      <c r="Y13" s="486"/>
      <c r="Z13" s="486"/>
      <c r="AA13" s="486"/>
      <c r="AB13" s="476"/>
      <c r="AC13" s="520">
        <v>317</v>
      </c>
      <c r="AD13" s="521"/>
      <c r="AE13" s="521"/>
      <c r="AF13" s="521"/>
      <c r="AG13" s="563"/>
      <c r="AH13" s="520">
        <v>382</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-122079</v>
      </c>
      <c r="BO13" s="470"/>
      <c r="BP13" s="470"/>
      <c r="BQ13" s="470"/>
      <c r="BR13" s="470"/>
      <c r="BS13" s="470"/>
      <c r="BT13" s="470"/>
      <c r="BU13" s="471"/>
      <c r="BV13" s="469">
        <v>-202805</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11.5</v>
      </c>
      <c r="CU13" s="467"/>
      <c r="CV13" s="467"/>
      <c r="CW13" s="467"/>
      <c r="CX13" s="467"/>
      <c r="CY13" s="467"/>
      <c r="CZ13" s="467"/>
      <c r="DA13" s="468"/>
      <c r="DB13" s="466">
        <v>12.8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11829</v>
      </c>
      <c r="S14" s="554"/>
      <c r="T14" s="554"/>
      <c r="U14" s="554"/>
      <c r="V14" s="555"/>
      <c r="W14" s="459"/>
      <c r="X14" s="460"/>
      <c r="Y14" s="460"/>
      <c r="Z14" s="460"/>
      <c r="AA14" s="460"/>
      <c r="AB14" s="449"/>
      <c r="AC14" s="556">
        <v>5.3</v>
      </c>
      <c r="AD14" s="557"/>
      <c r="AE14" s="557"/>
      <c r="AF14" s="557"/>
      <c r="AG14" s="558"/>
      <c r="AH14" s="556">
        <v>5.9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v>21.5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11699</v>
      </c>
      <c r="S15" s="554"/>
      <c r="T15" s="554"/>
      <c r="U15" s="554"/>
      <c r="V15" s="555"/>
      <c r="W15" s="485" t="s">
        <v>150</v>
      </c>
      <c r="X15" s="486"/>
      <c r="Y15" s="486"/>
      <c r="Z15" s="486"/>
      <c r="AA15" s="486"/>
      <c r="AB15" s="476"/>
      <c r="AC15" s="520">
        <v>2123</v>
      </c>
      <c r="AD15" s="521"/>
      <c r="AE15" s="521"/>
      <c r="AF15" s="521"/>
      <c r="AG15" s="563"/>
      <c r="AH15" s="520">
        <v>2369</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1623120</v>
      </c>
      <c r="BO15" s="433"/>
      <c r="BP15" s="433"/>
      <c r="BQ15" s="433"/>
      <c r="BR15" s="433"/>
      <c r="BS15" s="433"/>
      <c r="BT15" s="433"/>
      <c r="BU15" s="434"/>
      <c r="BV15" s="432">
        <v>1590183</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35.5</v>
      </c>
      <c r="AD16" s="557"/>
      <c r="AE16" s="557"/>
      <c r="AF16" s="557"/>
      <c r="AG16" s="558"/>
      <c r="AH16" s="556">
        <v>36.5</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4506555</v>
      </c>
      <c r="BO16" s="470"/>
      <c r="BP16" s="470"/>
      <c r="BQ16" s="470"/>
      <c r="BR16" s="470"/>
      <c r="BS16" s="470"/>
      <c r="BT16" s="470"/>
      <c r="BU16" s="471"/>
      <c r="BV16" s="469">
        <v>4290790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3536</v>
      </c>
      <c r="AD17" s="521"/>
      <c r="AE17" s="521"/>
      <c r="AF17" s="521"/>
      <c r="AG17" s="563"/>
      <c r="AH17" s="520">
        <v>3741</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2042081</v>
      </c>
      <c r="BO17" s="470"/>
      <c r="BP17" s="470"/>
      <c r="BQ17" s="470"/>
      <c r="BR17" s="470"/>
      <c r="BS17" s="470"/>
      <c r="BT17" s="470"/>
      <c r="BU17" s="471"/>
      <c r="BV17" s="469">
        <v>2018565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226.3</v>
      </c>
      <c r="M18" s="585"/>
      <c r="N18" s="585"/>
      <c r="O18" s="585"/>
      <c r="P18" s="585"/>
      <c r="Q18" s="585"/>
      <c r="R18" s="586"/>
      <c r="S18" s="586"/>
      <c r="T18" s="586"/>
      <c r="U18" s="586"/>
      <c r="V18" s="587"/>
      <c r="W18" s="487"/>
      <c r="X18" s="488"/>
      <c r="Y18" s="488"/>
      <c r="Z18" s="488"/>
      <c r="AA18" s="488"/>
      <c r="AB18" s="479"/>
      <c r="AC18" s="588">
        <v>59.2</v>
      </c>
      <c r="AD18" s="589"/>
      <c r="AE18" s="589"/>
      <c r="AF18" s="589"/>
      <c r="AG18" s="590"/>
      <c r="AH18" s="588">
        <v>57.6</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4687012</v>
      </c>
      <c r="BO18" s="470"/>
      <c r="BP18" s="470"/>
      <c r="BQ18" s="470"/>
      <c r="BR18" s="470"/>
      <c r="BS18" s="470"/>
      <c r="BT18" s="470"/>
      <c r="BU18" s="471"/>
      <c r="BV18" s="469">
        <v>4721327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49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6882971</v>
      </c>
      <c r="BO19" s="470"/>
      <c r="BP19" s="470"/>
      <c r="BQ19" s="470"/>
      <c r="BR19" s="470"/>
      <c r="BS19" s="470"/>
      <c r="BT19" s="470"/>
      <c r="BU19" s="471"/>
      <c r="BV19" s="469">
        <v>7465687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4353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9688663</v>
      </c>
      <c r="BO23" s="470"/>
      <c r="BP23" s="470"/>
      <c r="BQ23" s="470"/>
      <c r="BR23" s="470"/>
      <c r="BS23" s="470"/>
      <c r="BT23" s="470"/>
      <c r="BU23" s="471"/>
      <c r="BV23" s="469">
        <v>9840799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8100</v>
      </c>
      <c r="R24" s="521"/>
      <c r="S24" s="521"/>
      <c r="T24" s="521"/>
      <c r="U24" s="521"/>
      <c r="V24" s="563"/>
      <c r="W24" s="622"/>
      <c r="X24" s="610"/>
      <c r="Y24" s="611"/>
      <c r="Z24" s="519" t="s">
        <v>174</v>
      </c>
      <c r="AA24" s="499"/>
      <c r="AB24" s="499"/>
      <c r="AC24" s="499"/>
      <c r="AD24" s="499"/>
      <c r="AE24" s="499"/>
      <c r="AF24" s="499"/>
      <c r="AG24" s="500"/>
      <c r="AH24" s="520">
        <v>157</v>
      </c>
      <c r="AI24" s="521"/>
      <c r="AJ24" s="521"/>
      <c r="AK24" s="521"/>
      <c r="AL24" s="563"/>
      <c r="AM24" s="520">
        <v>457812</v>
      </c>
      <c r="AN24" s="521"/>
      <c r="AO24" s="521"/>
      <c r="AP24" s="521"/>
      <c r="AQ24" s="521"/>
      <c r="AR24" s="563"/>
      <c r="AS24" s="520">
        <v>2916</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9394571</v>
      </c>
      <c r="BO24" s="470"/>
      <c r="BP24" s="470"/>
      <c r="BQ24" s="470"/>
      <c r="BR24" s="470"/>
      <c r="BS24" s="470"/>
      <c r="BT24" s="470"/>
      <c r="BU24" s="471"/>
      <c r="BV24" s="469">
        <v>9789590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6700</v>
      </c>
      <c r="R25" s="521"/>
      <c r="S25" s="521"/>
      <c r="T25" s="521"/>
      <c r="U25" s="521"/>
      <c r="V25" s="563"/>
      <c r="W25" s="622"/>
      <c r="X25" s="610"/>
      <c r="Y25" s="611"/>
      <c r="Z25" s="519" t="s">
        <v>177</v>
      </c>
      <c r="AA25" s="499"/>
      <c r="AB25" s="499"/>
      <c r="AC25" s="499"/>
      <c r="AD25" s="499"/>
      <c r="AE25" s="499"/>
      <c r="AF25" s="499"/>
      <c r="AG25" s="500"/>
      <c r="AH25" s="520" t="s">
        <v>139</v>
      </c>
      <c r="AI25" s="521"/>
      <c r="AJ25" s="521"/>
      <c r="AK25" s="521"/>
      <c r="AL25" s="563"/>
      <c r="AM25" s="520" t="s">
        <v>139</v>
      </c>
      <c r="AN25" s="521"/>
      <c r="AO25" s="521"/>
      <c r="AP25" s="521"/>
      <c r="AQ25" s="521"/>
      <c r="AR25" s="563"/>
      <c r="AS25" s="520" t="s">
        <v>139</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227047</v>
      </c>
      <c r="BO25" s="433"/>
      <c r="BP25" s="433"/>
      <c r="BQ25" s="433"/>
      <c r="BR25" s="433"/>
      <c r="BS25" s="433"/>
      <c r="BT25" s="433"/>
      <c r="BU25" s="434"/>
      <c r="BV25" s="432">
        <v>254625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6030</v>
      </c>
      <c r="R26" s="521"/>
      <c r="S26" s="521"/>
      <c r="T26" s="521"/>
      <c r="U26" s="521"/>
      <c r="V26" s="563"/>
      <c r="W26" s="622"/>
      <c r="X26" s="610"/>
      <c r="Y26" s="611"/>
      <c r="Z26" s="519" t="s">
        <v>180</v>
      </c>
      <c r="AA26" s="632"/>
      <c r="AB26" s="632"/>
      <c r="AC26" s="632"/>
      <c r="AD26" s="632"/>
      <c r="AE26" s="632"/>
      <c r="AF26" s="632"/>
      <c r="AG26" s="633"/>
      <c r="AH26" s="520">
        <v>14</v>
      </c>
      <c r="AI26" s="521"/>
      <c r="AJ26" s="521"/>
      <c r="AK26" s="521"/>
      <c r="AL26" s="563"/>
      <c r="AM26" s="520">
        <v>34762</v>
      </c>
      <c r="AN26" s="521"/>
      <c r="AO26" s="521"/>
      <c r="AP26" s="521"/>
      <c r="AQ26" s="521"/>
      <c r="AR26" s="563"/>
      <c r="AS26" s="520">
        <v>2483</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3540</v>
      </c>
      <c r="R27" s="521"/>
      <c r="S27" s="521"/>
      <c r="T27" s="521"/>
      <c r="U27" s="521"/>
      <c r="V27" s="563"/>
      <c r="W27" s="622"/>
      <c r="X27" s="610"/>
      <c r="Y27" s="611"/>
      <c r="Z27" s="519" t="s">
        <v>183</v>
      </c>
      <c r="AA27" s="499"/>
      <c r="AB27" s="499"/>
      <c r="AC27" s="499"/>
      <c r="AD27" s="499"/>
      <c r="AE27" s="499"/>
      <c r="AF27" s="499"/>
      <c r="AG27" s="500"/>
      <c r="AH27" s="520" t="s">
        <v>139</v>
      </c>
      <c r="AI27" s="521"/>
      <c r="AJ27" s="521"/>
      <c r="AK27" s="521"/>
      <c r="AL27" s="563"/>
      <c r="AM27" s="520" t="s">
        <v>139</v>
      </c>
      <c r="AN27" s="521"/>
      <c r="AO27" s="521"/>
      <c r="AP27" s="521"/>
      <c r="AQ27" s="521"/>
      <c r="AR27" s="563"/>
      <c r="AS27" s="520" t="s">
        <v>139</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358428</v>
      </c>
      <c r="BO27" s="646"/>
      <c r="BP27" s="646"/>
      <c r="BQ27" s="646"/>
      <c r="BR27" s="646"/>
      <c r="BS27" s="646"/>
      <c r="BT27" s="646"/>
      <c r="BU27" s="647"/>
      <c r="BV27" s="645">
        <v>358420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3060</v>
      </c>
      <c r="R28" s="521"/>
      <c r="S28" s="521"/>
      <c r="T28" s="521"/>
      <c r="U28" s="521"/>
      <c r="V28" s="563"/>
      <c r="W28" s="622"/>
      <c r="X28" s="610"/>
      <c r="Y28" s="611"/>
      <c r="Z28" s="519" t="s">
        <v>186</v>
      </c>
      <c r="AA28" s="499"/>
      <c r="AB28" s="499"/>
      <c r="AC28" s="499"/>
      <c r="AD28" s="499"/>
      <c r="AE28" s="499"/>
      <c r="AF28" s="499"/>
      <c r="AG28" s="500"/>
      <c r="AH28" s="520" t="s">
        <v>139</v>
      </c>
      <c r="AI28" s="521"/>
      <c r="AJ28" s="521"/>
      <c r="AK28" s="521"/>
      <c r="AL28" s="563"/>
      <c r="AM28" s="520" t="s">
        <v>139</v>
      </c>
      <c r="AN28" s="521"/>
      <c r="AO28" s="521"/>
      <c r="AP28" s="521"/>
      <c r="AQ28" s="521"/>
      <c r="AR28" s="563"/>
      <c r="AS28" s="520" t="s">
        <v>139</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1429552</v>
      </c>
      <c r="BO28" s="433"/>
      <c r="BP28" s="433"/>
      <c r="BQ28" s="433"/>
      <c r="BR28" s="433"/>
      <c r="BS28" s="433"/>
      <c r="BT28" s="433"/>
      <c r="BU28" s="434"/>
      <c r="BV28" s="432">
        <v>1489738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8</v>
      </c>
      <c r="M29" s="521"/>
      <c r="N29" s="521"/>
      <c r="O29" s="521"/>
      <c r="P29" s="563"/>
      <c r="Q29" s="520">
        <v>2880</v>
      </c>
      <c r="R29" s="521"/>
      <c r="S29" s="521"/>
      <c r="T29" s="521"/>
      <c r="U29" s="521"/>
      <c r="V29" s="563"/>
      <c r="W29" s="623"/>
      <c r="X29" s="624"/>
      <c r="Y29" s="625"/>
      <c r="Z29" s="519" t="s">
        <v>189</v>
      </c>
      <c r="AA29" s="499"/>
      <c r="AB29" s="499"/>
      <c r="AC29" s="499"/>
      <c r="AD29" s="499"/>
      <c r="AE29" s="499"/>
      <c r="AF29" s="499"/>
      <c r="AG29" s="500"/>
      <c r="AH29" s="520">
        <v>157</v>
      </c>
      <c r="AI29" s="521"/>
      <c r="AJ29" s="521"/>
      <c r="AK29" s="521"/>
      <c r="AL29" s="563"/>
      <c r="AM29" s="520">
        <v>457812</v>
      </c>
      <c r="AN29" s="521"/>
      <c r="AO29" s="521"/>
      <c r="AP29" s="521"/>
      <c r="AQ29" s="521"/>
      <c r="AR29" s="563"/>
      <c r="AS29" s="520">
        <v>2916</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1404408</v>
      </c>
      <c r="BO29" s="470"/>
      <c r="BP29" s="470"/>
      <c r="BQ29" s="470"/>
      <c r="BR29" s="470"/>
      <c r="BS29" s="470"/>
      <c r="BT29" s="470"/>
      <c r="BU29" s="471"/>
      <c r="BV29" s="469">
        <v>1316793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93.6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2883593</v>
      </c>
      <c r="BO30" s="646"/>
      <c r="BP30" s="646"/>
      <c r="BQ30" s="646"/>
      <c r="BR30" s="646"/>
      <c r="BS30" s="646"/>
      <c r="BT30" s="646"/>
      <c r="BU30" s="647"/>
      <c r="BV30" s="645">
        <v>2526773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IF('各会計、関係団体の財政状況及び健全化判断比率'!B30="","",'各会計、関係団体の財政状況及び健全化判断比率'!B30)</f>
        <v>病院事業会計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IF('各会計、関係団体の財政状況及び健全化判断比率'!B31="","",'各会計、関係団体の財政状況及び健全化判断比率'!B31)</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新川地域介護保険・ケーブルテレビ事業組合（一般会計）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朝日町文化体育振興公社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公共用地先行取得等事業特別会計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IF('各会計、関係団体の財政状況及び健全化判断比率'!B32="","",'各会計、関係団体の財政状況及び健全化判断比率'!B32)</f>
        <v>下水道特別会計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新川地域介護保険・ケーブルテレビ事業組合（介護保険事業特別会計）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あさひ</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奨学資金特別会計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新川地域介護保険・ケーブルテレビ事業組合（ＣＡＴＶ事業特別会計）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あさひふるさと創造社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新川広域圏事務組合</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朝日商業開発</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富山県市町村総合事務組合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富山県市町村会館管理組合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富山県後期高齢者医療広域連合（一般会計）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富山県後期高齢者医療広域連合（後期高齢者医療事業特別会計）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下山用水組合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黒東合口用水組合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DUpWZQxTSF1ZaLaZ7IEC7a7cs26Sm7Y4HwakcuAu/U/tO2HmPA4DXEYolhLukcMDp2DXOr0rLbocjyySTkfaRw==" saltValue="Q3vLlxMH841mBamkbQ3j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2" zoomScaleNormal="8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1" t="s">
        <v>574</v>
      </c>
      <c r="D34" s="1251"/>
      <c r="E34" s="1252"/>
      <c r="F34" s="32">
        <v>9.0299999999999994</v>
      </c>
      <c r="G34" s="33">
        <v>8.41</v>
      </c>
      <c r="H34" s="33">
        <v>9.18</v>
      </c>
      <c r="I34" s="33">
        <v>8.4600000000000009</v>
      </c>
      <c r="J34" s="34">
        <v>6.89</v>
      </c>
      <c r="K34" s="22"/>
      <c r="L34" s="22"/>
      <c r="M34" s="22"/>
      <c r="N34" s="22"/>
      <c r="O34" s="22"/>
      <c r="P34" s="22"/>
    </row>
    <row r="35" spans="1:16" ht="39" customHeight="1" x14ac:dyDescent="0.15">
      <c r="A35" s="22"/>
      <c r="B35" s="35"/>
      <c r="C35" s="1245" t="s">
        <v>575</v>
      </c>
      <c r="D35" s="1246"/>
      <c r="E35" s="1247"/>
      <c r="F35" s="36">
        <v>14.29</v>
      </c>
      <c r="G35" s="37">
        <v>14.81</v>
      </c>
      <c r="H35" s="37">
        <v>12.63</v>
      </c>
      <c r="I35" s="37">
        <v>7.42</v>
      </c>
      <c r="J35" s="38">
        <v>4.03</v>
      </c>
      <c r="K35" s="22"/>
      <c r="L35" s="22"/>
      <c r="M35" s="22"/>
      <c r="N35" s="22"/>
      <c r="O35" s="22"/>
      <c r="P35" s="22"/>
    </row>
    <row r="36" spans="1:16" ht="39" customHeight="1" x14ac:dyDescent="0.15">
      <c r="A36" s="22"/>
      <c r="B36" s="35"/>
      <c r="C36" s="1245" t="s">
        <v>576</v>
      </c>
      <c r="D36" s="1246"/>
      <c r="E36" s="1247"/>
      <c r="F36" s="36">
        <v>0.42</v>
      </c>
      <c r="G36" s="37">
        <v>0.36</v>
      </c>
      <c r="H36" s="37">
        <v>0.37</v>
      </c>
      <c r="I36" s="37">
        <v>0.45</v>
      </c>
      <c r="J36" s="38">
        <v>0.4</v>
      </c>
      <c r="K36" s="22"/>
      <c r="L36" s="22"/>
      <c r="M36" s="22"/>
      <c r="N36" s="22"/>
      <c r="O36" s="22"/>
      <c r="P36" s="22"/>
    </row>
    <row r="37" spans="1:16" ht="39" customHeight="1" x14ac:dyDescent="0.15">
      <c r="A37" s="22"/>
      <c r="B37" s="35"/>
      <c r="C37" s="1245" t="s">
        <v>577</v>
      </c>
      <c r="D37" s="1246"/>
      <c r="E37" s="1247"/>
      <c r="F37" s="36">
        <v>0.71</v>
      </c>
      <c r="G37" s="37">
        <v>1.02</v>
      </c>
      <c r="H37" s="37">
        <v>0.3</v>
      </c>
      <c r="I37" s="37">
        <v>0.04</v>
      </c>
      <c r="J37" s="38">
        <v>0.32</v>
      </c>
      <c r="K37" s="22"/>
      <c r="L37" s="22"/>
      <c r="M37" s="22"/>
      <c r="N37" s="22"/>
      <c r="O37" s="22"/>
      <c r="P37" s="22"/>
    </row>
    <row r="38" spans="1:16" ht="39" customHeight="1" x14ac:dyDescent="0.15">
      <c r="A38" s="22"/>
      <c r="B38" s="35"/>
      <c r="C38" s="1245" t="s">
        <v>578</v>
      </c>
      <c r="D38" s="1246"/>
      <c r="E38" s="1247"/>
      <c r="F38" s="36">
        <v>0.2</v>
      </c>
      <c r="G38" s="37">
        <v>0.17</v>
      </c>
      <c r="H38" s="37">
        <v>3.34</v>
      </c>
      <c r="I38" s="37">
        <v>0.16</v>
      </c>
      <c r="J38" s="38">
        <v>0.21</v>
      </c>
      <c r="K38" s="22"/>
      <c r="L38" s="22"/>
      <c r="M38" s="22"/>
      <c r="N38" s="22"/>
      <c r="O38" s="22"/>
      <c r="P38" s="22"/>
    </row>
    <row r="39" spans="1:16" ht="39" customHeight="1" x14ac:dyDescent="0.15">
      <c r="A39" s="22"/>
      <c r="B39" s="35"/>
      <c r="C39" s="1245" t="s">
        <v>579</v>
      </c>
      <c r="D39" s="1246"/>
      <c r="E39" s="1247"/>
      <c r="F39" s="36">
        <v>0.01</v>
      </c>
      <c r="G39" s="37">
        <v>0</v>
      </c>
      <c r="H39" s="37">
        <v>0</v>
      </c>
      <c r="I39" s="37">
        <v>0</v>
      </c>
      <c r="J39" s="38">
        <v>0</v>
      </c>
      <c r="K39" s="22"/>
      <c r="L39" s="22"/>
      <c r="M39" s="22"/>
      <c r="N39" s="22"/>
      <c r="O39" s="22"/>
      <c r="P39" s="22"/>
    </row>
    <row r="40" spans="1:16" ht="39" customHeight="1" x14ac:dyDescent="0.15">
      <c r="A40" s="22"/>
      <c r="B40" s="35"/>
      <c r="C40" s="1245" t="s">
        <v>580</v>
      </c>
      <c r="D40" s="1246"/>
      <c r="E40" s="1247"/>
      <c r="F40" s="36">
        <v>0</v>
      </c>
      <c r="G40" s="37">
        <v>0</v>
      </c>
      <c r="H40" s="37">
        <v>0</v>
      </c>
      <c r="I40" s="37">
        <v>0</v>
      </c>
      <c r="J40" s="38">
        <v>0</v>
      </c>
      <c r="K40" s="22"/>
      <c r="L40" s="22"/>
      <c r="M40" s="22"/>
      <c r="N40" s="22"/>
      <c r="O40" s="22"/>
      <c r="P40" s="22"/>
    </row>
    <row r="41" spans="1:16" ht="39" customHeight="1" x14ac:dyDescent="0.15">
      <c r="A41" s="22"/>
      <c r="B41" s="35"/>
      <c r="C41" s="1245" t="s">
        <v>581</v>
      </c>
      <c r="D41" s="1246"/>
      <c r="E41" s="1247"/>
      <c r="F41" s="36">
        <v>0</v>
      </c>
      <c r="G41" s="37">
        <v>0</v>
      </c>
      <c r="H41" s="37">
        <v>0</v>
      </c>
      <c r="I41" s="37">
        <v>0</v>
      </c>
      <c r="J41" s="38">
        <v>0</v>
      </c>
      <c r="K41" s="22"/>
      <c r="L41" s="22"/>
      <c r="M41" s="22"/>
      <c r="N41" s="22"/>
      <c r="O41" s="22"/>
      <c r="P41" s="22"/>
    </row>
    <row r="42" spans="1:16" ht="39" customHeight="1" x14ac:dyDescent="0.15">
      <c r="A42" s="22"/>
      <c r="B42" s="39"/>
      <c r="C42" s="1245" t="s">
        <v>582</v>
      </c>
      <c r="D42" s="1246"/>
      <c r="E42" s="1247"/>
      <c r="F42" s="36" t="s">
        <v>523</v>
      </c>
      <c r="G42" s="37" t="s">
        <v>523</v>
      </c>
      <c r="H42" s="37" t="s">
        <v>523</v>
      </c>
      <c r="I42" s="37" t="s">
        <v>523</v>
      </c>
      <c r="J42" s="38" t="s">
        <v>523</v>
      </c>
      <c r="K42" s="22"/>
      <c r="L42" s="22"/>
      <c r="M42" s="22"/>
      <c r="N42" s="22"/>
      <c r="O42" s="22"/>
      <c r="P42" s="22"/>
    </row>
    <row r="43" spans="1:16" ht="39" customHeight="1" thickBot="1" x14ac:dyDescent="0.2">
      <c r="A43" s="22"/>
      <c r="B43" s="40"/>
      <c r="C43" s="1248" t="s">
        <v>583</v>
      </c>
      <c r="D43" s="1249"/>
      <c r="E43" s="1250"/>
      <c r="F43" s="41">
        <v>0</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QqaBsssNezml4KNsFVGteeL9V63Soa8nm9lF6bo9j7QetHWjih7HvGugSm4V7EaSpzG8xZH4TbqUjRTCUI6zQ==" saltValue="IFuXjk96Fflp/R1xRpJ1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861</v>
      </c>
      <c r="L45" s="60">
        <v>1023</v>
      </c>
      <c r="M45" s="60">
        <v>1044</v>
      </c>
      <c r="N45" s="60">
        <v>1062</v>
      </c>
      <c r="O45" s="61">
        <v>1042</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523</v>
      </c>
      <c r="L46" s="64" t="s">
        <v>523</v>
      </c>
      <c r="M46" s="64" t="s">
        <v>523</v>
      </c>
      <c r="N46" s="64" t="s">
        <v>523</v>
      </c>
      <c r="O46" s="65" t="s">
        <v>523</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523</v>
      </c>
      <c r="L47" s="64" t="s">
        <v>523</v>
      </c>
      <c r="M47" s="64" t="s">
        <v>523</v>
      </c>
      <c r="N47" s="64" t="s">
        <v>523</v>
      </c>
      <c r="O47" s="65" t="s">
        <v>523</v>
      </c>
      <c r="P47" s="48"/>
      <c r="Q47" s="48"/>
      <c r="R47" s="48"/>
      <c r="S47" s="48"/>
      <c r="T47" s="48"/>
      <c r="U47" s="48"/>
    </row>
    <row r="48" spans="1:21" ht="30.75" customHeight="1" x14ac:dyDescent="0.15">
      <c r="A48" s="48"/>
      <c r="B48" s="1255"/>
      <c r="C48" s="1256"/>
      <c r="D48" s="62"/>
      <c r="E48" s="1261" t="s">
        <v>15</v>
      </c>
      <c r="F48" s="1261"/>
      <c r="G48" s="1261"/>
      <c r="H48" s="1261"/>
      <c r="I48" s="1261"/>
      <c r="J48" s="1262"/>
      <c r="K48" s="63">
        <v>514</v>
      </c>
      <c r="L48" s="64">
        <v>480</v>
      </c>
      <c r="M48" s="64">
        <v>496</v>
      </c>
      <c r="N48" s="64">
        <v>410</v>
      </c>
      <c r="O48" s="65">
        <v>418</v>
      </c>
      <c r="P48" s="48"/>
      <c r="Q48" s="48"/>
      <c r="R48" s="48"/>
      <c r="S48" s="48"/>
      <c r="T48" s="48"/>
      <c r="U48" s="48"/>
    </row>
    <row r="49" spans="1:21" ht="30.75" customHeight="1" x14ac:dyDescent="0.15">
      <c r="A49" s="48"/>
      <c r="B49" s="1255"/>
      <c r="C49" s="1256"/>
      <c r="D49" s="62"/>
      <c r="E49" s="1261" t="s">
        <v>16</v>
      </c>
      <c r="F49" s="1261"/>
      <c r="G49" s="1261"/>
      <c r="H49" s="1261"/>
      <c r="I49" s="1261"/>
      <c r="J49" s="1262"/>
      <c r="K49" s="63">
        <v>32</v>
      </c>
      <c r="L49" s="64">
        <v>37</v>
      </c>
      <c r="M49" s="64">
        <v>50</v>
      </c>
      <c r="N49" s="64">
        <v>45</v>
      </c>
      <c r="O49" s="65">
        <v>42</v>
      </c>
      <c r="P49" s="48"/>
      <c r="Q49" s="48"/>
      <c r="R49" s="48"/>
      <c r="S49" s="48"/>
      <c r="T49" s="48"/>
      <c r="U49" s="48"/>
    </row>
    <row r="50" spans="1:21" ht="30.75" customHeight="1" x14ac:dyDescent="0.15">
      <c r="A50" s="48"/>
      <c r="B50" s="1255"/>
      <c r="C50" s="1256"/>
      <c r="D50" s="62"/>
      <c r="E50" s="1261" t="s">
        <v>17</v>
      </c>
      <c r="F50" s="1261"/>
      <c r="G50" s="1261"/>
      <c r="H50" s="1261"/>
      <c r="I50" s="1261"/>
      <c r="J50" s="1262"/>
      <c r="K50" s="63">
        <v>49</v>
      </c>
      <c r="L50" s="64">
        <v>39</v>
      </c>
      <c r="M50" s="64">
        <v>39</v>
      </c>
      <c r="N50" s="64">
        <v>39</v>
      </c>
      <c r="O50" s="65">
        <v>28</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523</v>
      </c>
      <c r="L51" s="64" t="s">
        <v>523</v>
      </c>
      <c r="M51" s="64" t="s">
        <v>523</v>
      </c>
      <c r="N51" s="64" t="s">
        <v>523</v>
      </c>
      <c r="O51" s="65" t="s">
        <v>523</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1036</v>
      </c>
      <c r="L52" s="64">
        <v>1079</v>
      </c>
      <c r="M52" s="64">
        <v>1093</v>
      </c>
      <c r="N52" s="64">
        <v>1149</v>
      </c>
      <c r="O52" s="65">
        <v>1154</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420</v>
      </c>
      <c r="L53" s="69">
        <v>500</v>
      </c>
      <c r="M53" s="69">
        <v>536</v>
      </c>
      <c r="N53" s="69">
        <v>407</v>
      </c>
      <c r="O53" s="70">
        <v>376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7cVukyT073NI1GJD+hZCBlYtKXiWClsMeI2rc7LHDQLUWaNdDF16Xzg+8npL60UjKEfcG5fj3tuITIoGsYrRQ==" saltValue="m7LnzNB6v9Ph6eFE/CP4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9" t="s">
        <v>30</v>
      </c>
      <c r="C41" s="1280"/>
      <c r="D41" s="102"/>
      <c r="E41" s="1285" t="s">
        <v>31</v>
      </c>
      <c r="F41" s="1285"/>
      <c r="G41" s="1285"/>
      <c r="H41" s="1286"/>
      <c r="I41" s="103">
        <v>9123</v>
      </c>
      <c r="J41" s="104">
        <v>9788</v>
      </c>
      <c r="K41" s="104">
        <v>10389</v>
      </c>
      <c r="L41" s="104">
        <v>9841</v>
      </c>
      <c r="M41" s="105">
        <v>9689</v>
      </c>
    </row>
    <row r="42" spans="2:13" ht="27.75" customHeight="1" x14ac:dyDescent="0.15">
      <c r="B42" s="1281"/>
      <c r="C42" s="1282"/>
      <c r="D42" s="106"/>
      <c r="E42" s="1287" t="s">
        <v>32</v>
      </c>
      <c r="F42" s="1287"/>
      <c r="G42" s="1287"/>
      <c r="H42" s="1288"/>
      <c r="I42" s="107">
        <v>344</v>
      </c>
      <c r="J42" s="108">
        <v>333</v>
      </c>
      <c r="K42" s="108">
        <v>294</v>
      </c>
      <c r="L42" s="108">
        <v>255</v>
      </c>
      <c r="M42" s="109">
        <v>227</v>
      </c>
    </row>
    <row r="43" spans="2:13" ht="27.75" customHeight="1" x14ac:dyDescent="0.15">
      <c r="B43" s="1281"/>
      <c r="C43" s="1282"/>
      <c r="D43" s="106"/>
      <c r="E43" s="1287" t="s">
        <v>33</v>
      </c>
      <c r="F43" s="1287"/>
      <c r="G43" s="1287"/>
      <c r="H43" s="1288"/>
      <c r="I43" s="107">
        <v>7047</v>
      </c>
      <c r="J43" s="108">
        <v>7764</v>
      </c>
      <c r="K43" s="108">
        <v>8211</v>
      </c>
      <c r="L43" s="108">
        <v>7834</v>
      </c>
      <c r="M43" s="109">
        <v>7588</v>
      </c>
    </row>
    <row r="44" spans="2:13" ht="27.75" customHeight="1" x14ac:dyDescent="0.15">
      <c r="B44" s="1281"/>
      <c r="C44" s="1282"/>
      <c r="D44" s="106"/>
      <c r="E44" s="1287" t="s">
        <v>34</v>
      </c>
      <c r="F44" s="1287"/>
      <c r="G44" s="1287"/>
      <c r="H44" s="1288"/>
      <c r="I44" s="107">
        <v>386</v>
      </c>
      <c r="J44" s="108">
        <v>381</v>
      </c>
      <c r="K44" s="108">
        <v>352</v>
      </c>
      <c r="L44" s="108">
        <v>305</v>
      </c>
      <c r="M44" s="109">
        <v>261</v>
      </c>
    </row>
    <row r="45" spans="2:13" ht="27.75" customHeight="1" x14ac:dyDescent="0.15">
      <c r="B45" s="1281"/>
      <c r="C45" s="1282"/>
      <c r="D45" s="106"/>
      <c r="E45" s="1287" t="s">
        <v>35</v>
      </c>
      <c r="F45" s="1287"/>
      <c r="G45" s="1287"/>
      <c r="H45" s="1288"/>
      <c r="I45" s="107">
        <v>803</v>
      </c>
      <c r="J45" s="108">
        <v>751</v>
      </c>
      <c r="K45" s="108">
        <v>654</v>
      </c>
      <c r="L45" s="108">
        <v>760</v>
      </c>
      <c r="M45" s="109">
        <v>565</v>
      </c>
    </row>
    <row r="46" spans="2:13" ht="27.75" customHeight="1" x14ac:dyDescent="0.15">
      <c r="B46" s="1281"/>
      <c r="C46" s="1282"/>
      <c r="D46" s="110"/>
      <c r="E46" s="1287" t="s">
        <v>36</v>
      </c>
      <c r="F46" s="1287"/>
      <c r="G46" s="1287"/>
      <c r="H46" s="1288"/>
      <c r="I46" s="107" t="s">
        <v>523</v>
      </c>
      <c r="J46" s="108" t="s">
        <v>523</v>
      </c>
      <c r="K46" s="108" t="s">
        <v>523</v>
      </c>
      <c r="L46" s="108" t="s">
        <v>523</v>
      </c>
      <c r="M46" s="109" t="s">
        <v>523</v>
      </c>
    </row>
    <row r="47" spans="2:13" ht="27.75" customHeight="1" x14ac:dyDescent="0.15">
      <c r="B47" s="1281"/>
      <c r="C47" s="1282"/>
      <c r="D47" s="111"/>
      <c r="E47" s="1289" t="s">
        <v>37</v>
      </c>
      <c r="F47" s="1290"/>
      <c r="G47" s="1290"/>
      <c r="H47" s="1291"/>
      <c r="I47" s="107" t="s">
        <v>523</v>
      </c>
      <c r="J47" s="108" t="s">
        <v>523</v>
      </c>
      <c r="K47" s="108" t="s">
        <v>523</v>
      </c>
      <c r="L47" s="108" t="s">
        <v>523</v>
      </c>
      <c r="M47" s="109" t="s">
        <v>523</v>
      </c>
    </row>
    <row r="48" spans="2:13" ht="27.75" customHeight="1" x14ac:dyDescent="0.15">
      <c r="B48" s="1281"/>
      <c r="C48" s="1282"/>
      <c r="D48" s="106"/>
      <c r="E48" s="1287" t="s">
        <v>38</v>
      </c>
      <c r="F48" s="1287"/>
      <c r="G48" s="1287"/>
      <c r="H48" s="1288"/>
      <c r="I48" s="107" t="s">
        <v>523</v>
      </c>
      <c r="J48" s="108" t="s">
        <v>523</v>
      </c>
      <c r="K48" s="108" t="s">
        <v>523</v>
      </c>
      <c r="L48" s="108" t="s">
        <v>523</v>
      </c>
      <c r="M48" s="109" t="s">
        <v>523</v>
      </c>
    </row>
    <row r="49" spans="2:13" ht="27.75" customHeight="1" x14ac:dyDescent="0.15">
      <c r="B49" s="1283"/>
      <c r="C49" s="1284"/>
      <c r="D49" s="106"/>
      <c r="E49" s="1287" t="s">
        <v>39</v>
      </c>
      <c r="F49" s="1287"/>
      <c r="G49" s="1287"/>
      <c r="H49" s="1288"/>
      <c r="I49" s="107" t="s">
        <v>523</v>
      </c>
      <c r="J49" s="108" t="s">
        <v>523</v>
      </c>
      <c r="K49" s="108" t="s">
        <v>523</v>
      </c>
      <c r="L49" s="108" t="s">
        <v>523</v>
      </c>
      <c r="M49" s="109" t="s">
        <v>523</v>
      </c>
    </row>
    <row r="50" spans="2:13" ht="27.75" customHeight="1" x14ac:dyDescent="0.15">
      <c r="B50" s="1292" t="s">
        <v>40</v>
      </c>
      <c r="C50" s="1293"/>
      <c r="D50" s="112"/>
      <c r="E50" s="1287" t="s">
        <v>41</v>
      </c>
      <c r="F50" s="1287"/>
      <c r="G50" s="1287"/>
      <c r="H50" s="1288"/>
      <c r="I50" s="107">
        <v>7000</v>
      </c>
      <c r="J50" s="108">
        <v>6743</v>
      </c>
      <c r="K50" s="108">
        <v>6095</v>
      </c>
      <c r="L50" s="108">
        <v>5497</v>
      </c>
      <c r="M50" s="109">
        <v>5881</v>
      </c>
    </row>
    <row r="51" spans="2:13" ht="27.75" customHeight="1" x14ac:dyDescent="0.15">
      <c r="B51" s="1281"/>
      <c r="C51" s="1282"/>
      <c r="D51" s="106"/>
      <c r="E51" s="1287" t="s">
        <v>42</v>
      </c>
      <c r="F51" s="1287"/>
      <c r="G51" s="1287"/>
      <c r="H51" s="1288"/>
      <c r="I51" s="107" t="s">
        <v>523</v>
      </c>
      <c r="J51" s="108" t="s">
        <v>523</v>
      </c>
      <c r="K51" s="108" t="s">
        <v>523</v>
      </c>
      <c r="L51" s="108" t="s">
        <v>523</v>
      </c>
      <c r="M51" s="109" t="s">
        <v>523</v>
      </c>
    </row>
    <row r="52" spans="2:13" ht="27.75" customHeight="1" x14ac:dyDescent="0.15">
      <c r="B52" s="1283"/>
      <c r="C52" s="1284"/>
      <c r="D52" s="106"/>
      <c r="E52" s="1287" t="s">
        <v>43</v>
      </c>
      <c r="F52" s="1287"/>
      <c r="G52" s="1287"/>
      <c r="H52" s="1288"/>
      <c r="I52" s="107">
        <v>11802</v>
      </c>
      <c r="J52" s="108">
        <v>12350</v>
      </c>
      <c r="K52" s="108">
        <v>12537</v>
      </c>
      <c r="L52" s="108">
        <v>12690</v>
      </c>
      <c r="M52" s="109">
        <v>12478</v>
      </c>
    </row>
    <row r="53" spans="2:13" ht="27.75" customHeight="1" thickBot="1" x14ac:dyDescent="0.2">
      <c r="B53" s="1294" t="s">
        <v>44</v>
      </c>
      <c r="C53" s="1295"/>
      <c r="D53" s="113"/>
      <c r="E53" s="1296" t="s">
        <v>45</v>
      </c>
      <c r="F53" s="1296"/>
      <c r="G53" s="1296"/>
      <c r="H53" s="1297"/>
      <c r="I53" s="114">
        <v>-1099</v>
      </c>
      <c r="J53" s="115">
        <v>-77</v>
      </c>
      <c r="K53" s="115">
        <v>1268</v>
      </c>
      <c r="L53" s="115">
        <v>808</v>
      </c>
      <c r="M53" s="116">
        <v>-29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5HzM2IU39FekU0UKrHcau7riVwWdG1qKTtiKXrPGG21IQHCkDV+YqhwEF3XaMCrvAujs3wRoIi+RlxLw0KElA==" saltValue="W13vsPTHVH6rCaXV41Nu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6" t="s">
        <v>48</v>
      </c>
      <c r="D55" s="1306"/>
      <c r="E55" s="1307"/>
      <c r="F55" s="128">
        <v>1663</v>
      </c>
      <c r="G55" s="128">
        <v>1490</v>
      </c>
      <c r="H55" s="129">
        <v>1430</v>
      </c>
    </row>
    <row r="56" spans="2:8" ht="52.5" customHeight="1" x14ac:dyDescent="0.15">
      <c r="B56" s="130"/>
      <c r="C56" s="1308" t="s">
        <v>49</v>
      </c>
      <c r="D56" s="1308"/>
      <c r="E56" s="1309"/>
      <c r="F56" s="131">
        <v>1616</v>
      </c>
      <c r="G56" s="131">
        <v>1317</v>
      </c>
      <c r="H56" s="132">
        <v>1404</v>
      </c>
    </row>
    <row r="57" spans="2:8" ht="53.25" customHeight="1" x14ac:dyDescent="0.15">
      <c r="B57" s="130"/>
      <c r="C57" s="1310" t="s">
        <v>50</v>
      </c>
      <c r="D57" s="1310"/>
      <c r="E57" s="1311"/>
      <c r="F57" s="133">
        <v>2597</v>
      </c>
      <c r="G57" s="133">
        <v>2527</v>
      </c>
      <c r="H57" s="134">
        <v>2884</v>
      </c>
    </row>
    <row r="58" spans="2:8" ht="45.75" customHeight="1" x14ac:dyDescent="0.15">
      <c r="B58" s="135"/>
      <c r="C58" s="1298" t="s">
        <v>610</v>
      </c>
      <c r="D58" s="1299"/>
      <c r="E58" s="1300"/>
      <c r="F58" s="136">
        <v>1486</v>
      </c>
      <c r="G58" s="136">
        <v>1428</v>
      </c>
      <c r="H58" s="137">
        <v>1625</v>
      </c>
    </row>
    <row r="59" spans="2:8" ht="45.75" customHeight="1" x14ac:dyDescent="0.15">
      <c r="B59" s="135"/>
      <c r="C59" s="1298" t="s">
        <v>611</v>
      </c>
      <c r="D59" s="1299"/>
      <c r="E59" s="1300"/>
      <c r="F59" s="136">
        <v>564</v>
      </c>
      <c r="G59" s="136">
        <v>549</v>
      </c>
      <c r="H59" s="137">
        <v>634</v>
      </c>
    </row>
    <row r="60" spans="2:8" ht="45.75" customHeight="1" x14ac:dyDescent="0.15">
      <c r="B60" s="135"/>
      <c r="C60" s="1298" t="s">
        <v>612</v>
      </c>
      <c r="D60" s="1299"/>
      <c r="E60" s="1300"/>
      <c r="F60" s="136">
        <v>197</v>
      </c>
      <c r="G60" s="136">
        <v>213</v>
      </c>
      <c r="H60" s="137">
        <v>304</v>
      </c>
    </row>
    <row r="61" spans="2:8" ht="45.75" customHeight="1" x14ac:dyDescent="0.15">
      <c r="B61" s="135"/>
      <c r="C61" s="1298" t="s">
        <v>613</v>
      </c>
      <c r="D61" s="1299"/>
      <c r="E61" s="1300"/>
      <c r="F61" s="136">
        <v>128</v>
      </c>
      <c r="G61" s="136">
        <v>123</v>
      </c>
      <c r="H61" s="137">
        <v>112</v>
      </c>
    </row>
    <row r="62" spans="2:8" ht="45.75" customHeight="1" thickBot="1" x14ac:dyDescent="0.2">
      <c r="B62" s="138"/>
      <c r="C62" s="1301" t="s">
        <v>614</v>
      </c>
      <c r="D62" s="1302"/>
      <c r="E62" s="1303"/>
      <c r="F62" s="139">
        <v>99</v>
      </c>
      <c r="G62" s="139">
        <v>99</v>
      </c>
      <c r="H62" s="140">
        <v>98</v>
      </c>
    </row>
    <row r="63" spans="2:8" ht="52.5" customHeight="1" thickBot="1" x14ac:dyDescent="0.2">
      <c r="B63" s="141"/>
      <c r="C63" s="1304" t="s">
        <v>51</v>
      </c>
      <c r="D63" s="1304"/>
      <c r="E63" s="1305"/>
      <c r="F63" s="142">
        <v>5876</v>
      </c>
      <c r="G63" s="142">
        <v>5333</v>
      </c>
      <c r="H63" s="143">
        <v>5718</v>
      </c>
    </row>
    <row r="64" spans="2:8" ht="15" customHeight="1" x14ac:dyDescent="0.15"/>
  </sheetData>
  <sheetProtection algorithmName="SHA-512" hashValue="Qw4DkPwgJzQBfGwr7LJfunlCvjOCkjLNDNwf86DW+EtlHlg0rxrL1x+Y9zlO1BVhBKfJkmvnOqP76m9XOkUhew==" saltValue="zJXY4h4YskLu9QlnVWpm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5" zoomScaleNormal="9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618</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619</v>
      </c>
    </row>
    <row r="50" spans="1:109" x14ac:dyDescent="0.15">
      <c r="B50" s="397"/>
      <c r="G50" s="1318"/>
      <c r="H50" s="1318"/>
      <c r="I50" s="1318"/>
      <c r="J50" s="1318"/>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564</v>
      </c>
      <c r="BQ50" s="1317"/>
      <c r="BR50" s="1317"/>
      <c r="BS50" s="1317"/>
      <c r="BT50" s="1317"/>
      <c r="BU50" s="1317"/>
      <c r="BV50" s="1317"/>
      <c r="BW50" s="1317"/>
      <c r="BX50" s="1317" t="s">
        <v>565</v>
      </c>
      <c r="BY50" s="1317"/>
      <c r="BZ50" s="1317"/>
      <c r="CA50" s="1317"/>
      <c r="CB50" s="1317"/>
      <c r="CC50" s="1317"/>
      <c r="CD50" s="1317"/>
      <c r="CE50" s="1317"/>
      <c r="CF50" s="1317" t="s">
        <v>566</v>
      </c>
      <c r="CG50" s="1317"/>
      <c r="CH50" s="1317"/>
      <c r="CI50" s="1317"/>
      <c r="CJ50" s="1317"/>
      <c r="CK50" s="1317"/>
      <c r="CL50" s="1317"/>
      <c r="CM50" s="1317"/>
      <c r="CN50" s="1317" t="s">
        <v>567</v>
      </c>
      <c r="CO50" s="1317"/>
      <c r="CP50" s="1317"/>
      <c r="CQ50" s="1317"/>
      <c r="CR50" s="1317"/>
      <c r="CS50" s="1317"/>
      <c r="CT50" s="1317"/>
      <c r="CU50" s="1317"/>
      <c r="CV50" s="1317" t="s">
        <v>568</v>
      </c>
      <c r="CW50" s="1317"/>
      <c r="CX50" s="1317"/>
      <c r="CY50" s="1317"/>
      <c r="CZ50" s="1317"/>
      <c r="DA50" s="1317"/>
      <c r="DB50" s="1317"/>
      <c r="DC50" s="1317"/>
    </row>
    <row r="51" spans="1:109" ht="13.5" customHeight="1" x14ac:dyDescent="0.15">
      <c r="B51" s="397"/>
      <c r="G51" s="1320"/>
      <c r="H51" s="1320"/>
      <c r="I51" s="1333"/>
      <c r="J51" s="1333"/>
      <c r="K51" s="1319"/>
      <c r="L51" s="1319"/>
      <c r="M51" s="1319"/>
      <c r="N51" s="1319"/>
      <c r="AM51" s="406"/>
      <c r="AN51" s="1315" t="s">
        <v>620</v>
      </c>
      <c r="AO51" s="1315"/>
      <c r="AP51" s="1315"/>
      <c r="AQ51" s="1315"/>
      <c r="AR51" s="1315"/>
      <c r="AS51" s="1315"/>
      <c r="AT51" s="1315"/>
      <c r="AU51" s="1315"/>
      <c r="AV51" s="1315"/>
      <c r="AW51" s="1315"/>
      <c r="AX51" s="1315"/>
      <c r="AY51" s="1315"/>
      <c r="AZ51" s="1315"/>
      <c r="BA51" s="1315"/>
      <c r="BB51" s="1315" t="s">
        <v>621</v>
      </c>
      <c r="BC51" s="1315"/>
      <c r="BD51" s="1315"/>
      <c r="BE51" s="1315"/>
      <c r="BF51" s="1315"/>
      <c r="BG51" s="1315"/>
      <c r="BH51" s="1315"/>
      <c r="BI51" s="1315"/>
      <c r="BJ51" s="1315"/>
      <c r="BK51" s="1315"/>
      <c r="BL51" s="1315"/>
      <c r="BM51" s="1315"/>
      <c r="BN51" s="1315"/>
      <c r="BO51" s="1315"/>
      <c r="BP51" s="1312"/>
      <c r="BQ51" s="1312"/>
      <c r="BR51" s="1312"/>
      <c r="BS51" s="1312"/>
      <c r="BT51" s="1312"/>
      <c r="BU51" s="1312"/>
      <c r="BV51" s="1312"/>
      <c r="BW51" s="1312"/>
      <c r="BX51" s="1312"/>
      <c r="BY51" s="1312"/>
      <c r="BZ51" s="1312"/>
      <c r="CA51" s="1312"/>
      <c r="CB51" s="1312"/>
      <c r="CC51" s="1312"/>
      <c r="CD51" s="1312"/>
      <c r="CE51" s="1312"/>
      <c r="CF51" s="1312">
        <v>33.9</v>
      </c>
      <c r="CG51" s="1312"/>
      <c r="CH51" s="1312"/>
      <c r="CI51" s="1312"/>
      <c r="CJ51" s="1312"/>
      <c r="CK51" s="1312"/>
      <c r="CL51" s="1312"/>
      <c r="CM51" s="1312"/>
      <c r="CN51" s="1312">
        <v>21.5</v>
      </c>
      <c r="CO51" s="1312"/>
      <c r="CP51" s="1312"/>
      <c r="CQ51" s="1312"/>
      <c r="CR51" s="1312"/>
      <c r="CS51" s="1312"/>
      <c r="CT51" s="1312"/>
      <c r="CU51" s="1312"/>
      <c r="CV51" s="1312"/>
      <c r="CW51" s="1312"/>
      <c r="CX51" s="1312"/>
      <c r="CY51" s="1312"/>
      <c r="CZ51" s="1312"/>
      <c r="DA51" s="1312"/>
      <c r="DB51" s="1312"/>
      <c r="DC51" s="1312"/>
    </row>
    <row r="52" spans="1:109" x14ac:dyDescent="0.15">
      <c r="B52" s="397"/>
      <c r="G52" s="1320"/>
      <c r="H52" s="1320"/>
      <c r="I52" s="1333"/>
      <c r="J52" s="1333"/>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622</v>
      </c>
      <c r="BC53" s="1315"/>
      <c r="BD53" s="1315"/>
      <c r="BE53" s="1315"/>
      <c r="BF53" s="1315"/>
      <c r="BG53" s="1315"/>
      <c r="BH53" s="1315"/>
      <c r="BI53" s="1315"/>
      <c r="BJ53" s="1315"/>
      <c r="BK53" s="1315"/>
      <c r="BL53" s="1315"/>
      <c r="BM53" s="1315"/>
      <c r="BN53" s="1315"/>
      <c r="BO53" s="1315"/>
      <c r="BP53" s="1312">
        <v>49</v>
      </c>
      <c r="BQ53" s="1312"/>
      <c r="BR53" s="1312"/>
      <c r="BS53" s="1312"/>
      <c r="BT53" s="1312"/>
      <c r="BU53" s="1312"/>
      <c r="BV53" s="1312"/>
      <c r="BW53" s="1312"/>
      <c r="BX53" s="1312">
        <v>47.1</v>
      </c>
      <c r="BY53" s="1312"/>
      <c r="BZ53" s="1312"/>
      <c r="CA53" s="1312"/>
      <c r="CB53" s="1312"/>
      <c r="CC53" s="1312"/>
      <c r="CD53" s="1312"/>
      <c r="CE53" s="1312"/>
      <c r="CF53" s="1312">
        <v>48.1</v>
      </c>
      <c r="CG53" s="1312"/>
      <c r="CH53" s="1312"/>
      <c r="CI53" s="1312"/>
      <c r="CJ53" s="1312"/>
      <c r="CK53" s="1312"/>
      <c r="CL53" s="1312"/>
      <c r="CM53" s="1312"/>
      <c r="CN53" s="1312">
        <v>49.7</v>
      </c>
      <c r="CO53" s="1312"/>
      <c r="CP53" s="1312"/>
      <c r="CQ53" s="1312"/>
      <c r="CR53" s="1312"/>
      <c r="CS53" s="1312"/>
      <c r="CT53" s="1312"/>
      <c r="CU53" s="1312"/>
      <c r="CV53" s="1312">
        <v>51.1</v>
      </c>
      <c r="CW53" s="1312"/>
      <c r="CX53" s="1312"/>
      <c r="CY53" s="1312"/>
      <c r="CZ53" s="1312"/>
      <c r="DA53" s="1312"/>
      <c r="DB53" s="1312"/>
      <c r="DC53" s="1312"/>
    </row>
    <row r="54" spans="1:109" x14ac:dyDescent="0.15">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18"/>
      <c r="H55" s="1318"/>
      <c r="I55" s="1318"/>
      <c r="J55" s="1318"/>
      <c r="K55" s="1319"/>
      <c r="L55" s="1319"/>
      <c r="M55" s="1319"/>
      <c r="N55" s="1319"/>
      <c r="AN55" s="1317" t="s">
        <v>623</v>
      </c>
      <c r="AO55" s="1317"/>
      <c r="AP55" s="1317"/>
      <c r="AQ55" s="1317"/>
      <c r="AR55" s="1317"/>
      <c r="AS55" s="1317"/>
      <c r="AT55" s="1317"/>
      <c r="AU55" s="1317"/>
      <c r="AV55" s="1317"/>
      <c r="AW55" s="1317"/>
      <c r="AX55" s="1317"/>
      <c r="AY55" s="1317"/>
      <c r="AZ55" s="1317"/>
      <c r="BA55" s="1317"/>
      <c r="BB55" s="1315" t="s">
        <v>621</v>
      </c>
      <c r="BC55" s="1315"/>
      <c r="BD55" s="1315"/>
      <c r="BE55" s="1315"/>
      <c r="BF55" s="1315"/>
      <c r="BG55" s="1315"/>
      <c r="BH55" s="1315"/>
      <c r="BI55" s="1315"/>
      <c r="BJ55" s="1315"/>
      <c r="BK55" s="1315"/>
      <c r="BL55" s="1315"/>
      <c r="BM55" s="1315"/>
      <c r="BN55" s="1315"/>
      <c r="BO55" s="1315"/>
      <c r="BP55" s="1312">
        <v>38.5</v>
      </c>
      <c r="BQ55" s="1312"/>
      <c r="BR55" s="1312"/>
      <c r="BS55" s="1312"/>
      <c r="BT55" s="1312"/>
      <c r="BU55" s="1312"/>
      <c r="BV55" s="1312"/>
      <c r="BW55" s="1312"/>
      <c r="BX55" s="1312">
        <v>32.799999999999997</v>
      </c>
      <c r="BY55" s="1312"/>
      <c r="BZ55" s="1312"/>
      <c r="CA55" s="1312"/>
      <c r="CB55" s="1312"/>
      <c r="CC55" s="1312"/>
      <c r="CD55" s="1312"/>
      <c r="CE55" s="1312"/>
      <c r="CF55" s="1312">
        <v>20.9</v>
      </c>
      <c r="CG55" s="1312"/>
      <c r="CH55" s="1312"/>
      <c r="CI55" s="1312"/>
      <c r="CJ55" s="1312"/>
      <c r="CK55" s="1312"/>
      <c r="CL55" s="1312"/>
      <c r="CM55" s="1312"/>
      <c r="CN55" s="1312">
        <v>21</v>
      </c>
      <c r="CO55" s="1312"/>
      <c r="CP55" s="1312"/>
      <c r="CQ55" s="1312"/>
      <c r="CR55" s="1312"/>
      <c r="CS55" s="1312"/>
      <c r="CT55" s="1312"/>
      <c r="CU55" s="1312"/>
      <c r="CV55" s="1312">
        <v>23.5</v>
      </c>
      <c r="CW55" s="1312"/>
      <c r="CX55" s="1312"/>
      <c r="CY55" s="1312"/>
      <c r="CZ55" s="1312"/>
      <c r="DA55" s="1312"/>
      <c r="DB55" s="1312"/>
      <c r="DC55" s="1312"/>
    </row>
    <row r="56" spans="1:109" x14ac:dyDescent="0.15">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622</v>
      </c>
      <c r="BC57" s="1315"/>
      <c r="BD57" s="1315"/>
      <c r="BE57" s="1315"/>
      <c r="BF57" s="1315"/>
      <c r="BG57" s="1315"/>
      <c r="BH57" s="1315"/>
      <c r="BI57" s="1315"/>
      <c r="BJ57" s="1315"/>
      <c r="BK57" s="1315"/>
      <c r="BL57" s="1315"/>
      <c r="BM57" s="1315"/>
      <c r="BN57" s="1315"/>
      <c r="BO57" s="1315"/>
      <c r="BP57" s="1312">
        <v>57.6</v>
      </c>
      <c r="BQ57" s="1312"/>
      <c r="BR57" s="1312"/>
      <c r="BS57" s="1312"/>
      <c r="BT57" s="1312"/>
      <c r="BU57" s="1312"/>
      <c r="BV57" s="1312"/>
      <c r="BW57" s="1312"/>
      <c r="BX57" s="1312">
        <v>58.9</v>
      </c>
      <c r="BY57" s="1312"/>
      <c r="BZ57" s="1312"/>
      <c r="CA57" s="1312"/>
      <c r="CB57" s="1312"/>
      <c r="CC57" s="1312"/>
      <c r="CD57" s="1312"/>
      <c r="CE57" s="1312"/>
      <c r="CF57" s="1312">
        <v>60.5</v>
      </c>
      <c r="CG57" s="1312"/>
      <c r="CH57" s="1312"/>
      <c r="CI57" s="1312"/>
      <c r="CJ57" s="1312"/>
      <c r="CK57" s="1312"/>
      <c r="CL57" s="1312"/>
      <c r="CM57" s="1312"/>
      <c r="CN57" s="1312">
        <v>61.2</v>
      </c>
      <c r="CO57" s="1312"/>
      <c r="CP57" s="1312"/>
      <c r="CQ57" s="1312"/>
      <c r="CR57" s="1312"/>
      <c r="CS57" s="1312"/>
      <c r="CT57" s="1312"/>
      <c r="CU57" s="1312"/>
      <c r="CV57" s="1312">
        <v>61.8</v>
      </c>
      <c r="CW57" s="1312"/>
      <c r="CX57" s="1312"/>
      <c r="CY57" s="1312"/>
      <c r="CZ57" s="1312"/>
      <c r="DA57" s="1312"/>
      <c r="DB57" s="1312"/>
      <c r="DC57" s="1312"/>
      <c r="DD57" s="410"/>
      <c r="DE57" s="409"/>
    </row>
    <row r="58" spans="1:109" s="405" customFormat="1" x14ac:dyDescent="0.15">
      <c r="A58" s="390"/>
      <c r="B58" s="409"/>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624</v>
      </c>
    </row>
    <row r="64" spans="1:109" x14ac:dyDescent="0.15">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625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619</v>
      </c>
    </row>
    <row r="72" spans="2:107" x14ac:dyDescent="0.15">
      <c r="B72" s="397"/>
      <c r="G72" s="1318"/>
      <c r="H72" s="1318"/>
      <c r="I72" s="1318"/>
      <c r="J72" s="1318"/>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564</v>
      </c>
      <c r="BQ72" s="1317"/>
      <c r="BR72" s="1317"/>
      <c r="BS72" s="1317"/>
      <c r="BT72" s="1317"/>
      <c r="BU72" s="1317"/>
      <c r="BV72" s="1317"/>
      <c r="BW72" s="1317"/>
      <c r="BX72" s="1317" t="s">
        <v>565</v>
      </c>
      <c r="BY72" s="1317"/>
      <c r="BZ72" s="1317"/>
      <c r="CA72" s="1317"/>
      <c r="CB72" s="1317"/>
      <c r="CC72" s="1317"/>
      <c r="CD72" s="1317"/>
      <c r="CE72" s="1317"/>
      <c r="CF72" s="1317" t="s">
        <v>566</v>
      </c>
      <c r="CG72" s="1317"/>
      <c r="CH72" s="1317"/>
      <c r="CI72" s="1317"/>
      <c r="CJ72" s="1317"/>
      <c r="CK72" s="1317"/>
      <c r="CL72" s="1317"/>
      <c r="CM72" s="1317"/>
      <c r="CN72" s="1317" t="s">
        <v>567</v>
      </c>
      <c r="CO72" s="1317"/>
      <c r="CP72" s="1317"/>
      <c r="CQ72" s="1317"/>
      <c r="CR72" s="1317"/>
      <c r="CS72" s="1317"/>
      <c r="CT72" s="1317"/>
      <c r="CU72" s="1317"/>
      <c r="CV72" s="1317" t="s">
        <v>568</v>
      </c>
      <c r="CW72" s="1317"/>
      <c r="CX72" s="1317"/>
      <c r="CY72" s="1317"/>
      <c r="CZ72" s="1317"/>
      <c r="DA72" s="1317"/>
      <c r="DB72" s="1317"/>
      <c r="DC72" s="1317"/>
    </row>
    <row r="73" spans="2:107" x14ac:dyDescent="0.15">
      <c r="B73" s="397"/>
      <c r="G73" s="1320"/>
      <c r="H73" s="1320"/>
      <c r="I73" s="1320"/>
      <c r="J73" s="1320"/>
      <c r="K73" s="1316"/>
      <c r="L73" s="1316"/>
      <c r="M73" s="1316"/>
      <c r="N73" s="1316"/>
      <c r="AM73" s="406"/>
      <c r="AN73" s="1315" t="s">
        <v>620</v>
      </c>
      <c r="AO73" s="1315"/>
      <c r="AP73" s="1315"/>
      <c r="AQ73" s="1315"/>
      <c r="AR73" s="1315"/>
      <c r="AS73" s="1315"/>
      <c r="AT73" s="1315"/>
      <c r="AU73" s="1315"/>
      <c r="AV73" s="1315"/>
      <c r="AW73" s="1315"/>
      <c r="AX73" s="1315"/>
      <c r="AY73" s="1315"/>
      <c r="AZ73" s="1315"/>
      <c r="BA73" s="1315"/>
      <c r="BB73" s="1315" t="s">
        <v>621</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v>33.9</v>
      </c>
      <c r="CG73" s="1312"/>
      <c r="CH73" s="1312"/>
      <c r="CI73" s="1312"/>
      <c r="CJ73" s="1312"/>
      <c r="CK73" s="1312"/>
      <c r="CL73" s="1312"/>
      <c r="CM73" s="1312"/>
      <c r="CN73" s="1312">
        <v>21.5</v>
      </c>
      <c r="CO73" s="1312"/>
      <c r="CP73" s="1312"/>
      <c r="CQ73" s="1312"/>
      <c r="CR73" s="1312"/>
      <c r="CS73" s="1312"/>
      <c r="CT73" s="1312"/>
      <c r="CU73" s="1312"/>
      <c r="CV73" s="1312"/>
      <c r="CW73" s="1312"/>
      <c r="CX73" s="1312"/>
      <c r="CY73" s="1312"/>
      <c r="CZ73" s="1312"/>
      <c r="DA73" s="1312"/>
      <c r="DB73" s="1312"/>
      <c r="DC73" s="1312"/>
    </row>
    <row r="74" spans="2:107" x14ac:dyDescent="0.15">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626</v>
      </c>
      <c r="BC75" s="1315"/>
      <c r="BD75" s="1315"/>
      <c r="BE75" s="1315"/>
      <c r="BF75" s="1315"/>
      <c r="BG75" s="1315"/>
      <c r="BH75" s="1315"/>
      <c r="BI75" s="1315"/>
      <c r="BJ75" s="1315"/>
      <c r="BK75" s="1315"/>
      <c r="BL75" s="1315"/>
      <c r="BM75" s="1315"/>
      <c r="BN75" s="1315"/>
      <c r="BO75" s="1315"/>
      <c r="BP75" s="1312">
        <v>9.1</v>
      </c>
      <c r="BQ75" s="1312"/>
      <c r="BR75" s="1312"/>
      <c r="BS75" s="1312"/>
      <c r="BT75" s="1312"/>
      <c r="BU75" s="1312"/>
      <c r="BV75" s="1312"/>
      <c r="BW75" s="1312"/>
      <c r="BX75" s="1312">
        <v>10.9</v>
      </c>
      <c r="BY75" s="1312"/>
      <c r="BZ75" s="1312"/>
      <c r="CA75" s="1312"/>
      <c r="CB75" s="1312"/>
      <c r="CC75" s="1312"/>
      <c r="CD75" s="1312"/>
      <c r="CE75" s="1312"/>
      <c r="CF75" s="1312">
        <v>12.8</v>
      </c>
      <c r="CG75" s="1312"/>
      <c r="CH75" s="1312"/>
      <c r="CI75" s="1312"/>
      <c r="CJ75" s="1312"/>
      <c r="CK75" s="1312"/>
      <c r="CL75" s="1312"/>
      <c r="CM75" s="1312"/>
      <c r="CN75" s="1312">
        <v>12.8</v>
      </c>
      <c r="CO75" s="1312"/>
      <c r="CP75" s="1312"/>
      <c r="CQ75" s="1312"/>
      <c r="CR75" s="1312"/>
      <c r="CS75" s="1312"/>
      <c r="CT75" s="1312"/>
      <c r="CU75" s="1312"/>
      <c r="CV75" s="1312">
        <v>11.5</v>
      </c>
      <c r="CW75" s="1312"/>
      <c r="CX75" s="1312"/>
      <c r="CY75" s="1312"/>
      <c r="CZ75" s="1312"/>
      <c r="DA75" s="1312"/>
      <c r="DB75" s="1312"/>
      <c r="DC75" s="1312"/>
    </row>
    <row r="76" spans="2:107" x14ac:dyDescent="0.15">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18"/>
      <c r="H77" s="1318"/>
      <c r="I77" s="1318"/>
      <c r="J77" s="1318"/>
      <c r="K77" s="1316"/>
      <c r="L77" s="1316"/>
      <c r="M77" s="1316"/>
      <c r="N77" s="1316"/>
      <c r="AN77" s="1317" t="s">
        <v>623</v>
      </c>
      <c r="AO77" s="1317"/>
      <c r="AP77" s="1317"/>
      <c r="AQ77" s="1317"/>
      <c r="AR77" s="1317"/>
      <c r="AS77" s="1317"/>
      <c r="AT77" s="1317"/>
      <c r="AU77" s="1317"/>
      <c r="AV77" s="1317"/>
      <c r="AW77" s="1317"/>
      <c r="AX77" s="1317"/>
      <c r="AY77" s="1317"/>
      <c r="AZ77" s="1317"/>
      <c r="BA77" s="1317"/>
      <c r="BB77" s="1315" t="s">
        <v>621</v>
      </c>
      <c r="BC77" s="1315"/>
      <c r="BD77" s="1315"/>
      <c r="BE77" s="1315"/>
      <c r="BF77" s="1315"/>
      <c r="BG77" s="1315"/>
      <c r="BH77" s="1315"/>
      <c r="BI77" s="1315"/>
      <c r="BJ77" s="1315"/>
      <c r="BK77" s="1315"/>
      <c r="BL77" s="1315"/>
      <c r="BM77" s="1315"/>
      <c r="BN77" s="1315"/>
      <c r="BO77" s="1315"/>
      <c r="BP77" s="1312">
        <v>38.5</v>
      </c>
      <c r="BQ77" s="1312"/>
      <c r="BR77" s="1312"/>
      <c r="BS77" s="1312"/>
      <c r="BT77" s="1312"/>
      <c r="BU77" s="1312"/>
      <c r="BV77" s="1312"/>
      <c r="BW77" s="1312"/>
      <c r="BX77" s="1312">
        <v>32.799999999999997</v>
      </c>
      <c r="BY77" s="1312"/>
      <c r="BZ77" s="1312"/>
      <c r="CA77" s="1312"/>
      <c r="CB77" s="1312"/>
      <c r="CC77" s="1312"/>
      <c r="CD77" s="1312"/>
      <c r="CE77" s="1312"/>
      <c r="CF77" s="1312">
        <v>20.9</v>
      </c>
      <c r="CG77" s="1312"/>
      <c r="CH77" s="1312"/>
      <c r="CI77" s="1312"/>
      <c r="CJ77" s="1312"/>
      <c r="CK77" s="1312"/>
      <c r="CL77" s="1312"/>
      <c r="CM77" s="1312"/>
      <c r="CN77" s="1312">
        <v>21</v>
      </c>
      <c r="CO77" s="1312"/>
      <c r="CP77" s="1312"/>
      <c r="CQ77" s="1312"/>
      <c r="CR77" s="1312"/>
      <c r="CS77" s="1312"/>
      <c r="CT77" s="1312"/>
      <c r="CU77" s="1312"/>
      <c r="CV77" s="1312">
        <v>23.5</v>
      </c>
      <c r="CW77" s="1312"/>
      <c r="CX77" s="1312"/>
      <c r="CY77" s="1312"/>
      <c r="CZ77" s="1312"/>
      <c r="DA77" s="1312"/>
      <c r="DB77" s="1312"/>
      <c r="DC77" s="1312"/>
    </row>
    <row r="78" spans="2:107" x14ac:dyDescent="0.15">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626</v>
      </c>
      <c r="BC79" s="1315"/>
      <c r="BD79" s="1315"/>
      <c r="BE79" s="1315"/>
      <c r="BF79" s="1315"/>
      <c r="BG79" s="1315"/>
      <c r="BH79" s="1315"/>
      <c r="BI79" s="1315"/>
      <c r="BJ79" s="1315"/>
      <c r="BK79" s="1315"/>
      <c r="BL79" s="1315"/>
      <c r="BM79" s="1315"/>
      <c r="BN79" s="1315"/>
      <c r="BO79" s="1315"/>
      <c r="BP79" s="1312">
        <v>9.1999999999999993</v>
      </c>
      <c r="BQ79" s="1312"/>
      <c r="BR79" s="1312"/>
      <c r="BS79" s="1312"/>
      <c r="BT79" s="1312"/>
      <c r="BU79" s="1312"/>
      <c r="BV79" s="1312"/>
      <c r="BW79" s="1312"/>
      <c r="BX79" s="1312">
        <v>9.1</v>
      </c>
      <c r="BY79" s="1312"/>
      <c r="BZ79" s="1312"/>
      <c r="CA79" s="1312"/>
      <c r="CB79" s="1312"/>
      <c r="CC79" s="1312"/>
      <c r="CD79" s="1312"/>
      <c r="CE79" s="1312"/>
      <c r="CF79" s="1312">
        <v>9.1</v>
      </c>
      <c r="CG79" s="1312"/>
      <c r="CH79" s="1312"/>
      <c r="CI79" s="1312"/>
      <c r="CJ79" s="1312"/>
      <c r="CK79" s="1312"/>
      <c r="CL79" s="1312"/>
      <c r="CM79" s="1312"/>
      <c r="CN79" s="1312">
        <v>9.1999999999999993</v>
      </c>
      <c r="CO79" s="1312"/>
      <c r="CP79" s="1312"/>
      <c r="CQ79" s="1312"/>
      <c r="CR79" s="1312"/>
      <c r="CS79" s="1312"/>
      <c r="CT79" s="1312"/>
      <c r="CU79" s="1312"/>
      <c r="CV79" s="1312">
        <v>8.6</v>
      </c>
      <c r="CW79" s="1312"/>
      <c r="CX79" s="1312"/>
      <c r="CY79" s="1312"/>
      <c r="CZ79" s="1312"/>
      <c r="DA79" s="1312"/>
      <c r="DB79" s="1312"/>
      <c r="DC79" s="1312"/>
    </row>
    <row r="80" spans="2:107" x14ac:dyDescent="0.15">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GXU6JwYKZVBvazCV0eSDKn4VeAuXMoVtS+gs7RTXRJ04azv1eFOwXz2JyUCf0doHyONPLMM+sR0Eb9PdtAzPg==" saltValue="9cZyv6qyFS9s7UTYQzSq6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DZCd47+kmh+AO94sQFDETqPCJ9ApB8cB6EEyddUY2H9VMLMkdCPuo4GNom8SdlBaNQSjS22xDjotTIpGIaP/+Q==" saltValue="OtW8XqUqnnQT9JyGW0N+4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t/BHkEGCHEHF/z/3hnspL4ScPwqhy4zmI4luXTM/O2+eD94Jxuw6lJaM1JIHfPfPioB1dJpm2qOpYgTMCUbSgw==" saltValue="HTyMsHpesCcKb5sJKGjD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118523</v>
      </c>
      <c r="E3" s="162"/>
      <c r="F3" s="163">
        <v>78903</v>
      </c>
      <c r="G3" s="164"/>
      <c r="H3" s="165"/>
    </row>
    <row r="4" spans="1:8" x14ac:dyDescent="0.15">
      <c r="A4" s="166"/>
      <c r="B4" s="167"/>
      <c r="C4" s="168"/>
      <c r="D4" s="169">
        <v>81572</v>
      </c>
      <c r="E4" s="170"/>
      <c r="F4" s="171">
        <v>49201</v>
      </c>
      <c r="G4" s="172"/>
      <c r="H4" s="173"/>
    </row>
    <row r="5" spans="1:8" x14ac:dyDescent="0.15">
      <c r="A5" s="154" t="s">
        <v>556</v>
      </c>
      <c r="B5" s="159"/>
      <c r="C5" s="160"/>
      <c r="D5" s="161">
        <v>183996</v>
      </c>
      <c r="E5" s="162"/>
      <c r="F5" s="163">
        <v>82993</v>
      </c>
      <c r="G5" s="164"/>
      <c r="H5" s="165"/>
    </row>
    <row r="6" spans="1:8" x14ac:dyDescent="0.15">
      <c r="A6" s="166"/>
      <c r="B6" s="167"/>
      <c r="C6" s="168"/>
      <c r="D6" s="169">
        <v>125599</v>
      </c>
      <c r="E6" s="170"/>
      <c r="F6" s="171">
        <v>46787</v>
      </c>
      <c r="G6" s="172"/>
      <c r="H6" s="173"/>
    </row>
    <row r="7" spans="1:8" x14ac:dyDescent="0.15">
      <c r="A7" s="154" t="s">
        <v>557</v>
      </c>
      <c r="B7" s="159"/>
      <c r="C7" s="160"/>
      <c r="D7" s="161">
        <v>166909</v>
      </c>
      <c r="E7" s="162"/>
      <c r="F7" s="163">
        <v>108252</v>
      </c>
      <c r="G7" s="164"/>
      <c r="H7" s="165"/>
    </row>
    <row r="8" spans="1:8" x14ac:dyDescent="0.15">
      <c r="A8" s="166"/>
      <c r="B8" s="167"/>
      <c r="C8" s="168"/>
      <c r="D8" s="169">
        <v>77855</v>
      </c>
      <c r="E8" s="170"/>
      <c r="F8" s="171">
        <v>50321</v>
      </c>
      <c r="G8" s="172"/>
      <c r="H8" s="173"/>
    </row>
    <row r="9" spans="1:8" x14ac:dyDescent="0.15">
      <c r="A9" s="154" t="s">
        <v>558</v>
      </c>
      <c r="B9" s="159"/>
      <c r="C9" s="160"/>
      <c r="D9" s="161">
        <v>77696</v>
      </c>
      <c r="E9" s="162"/>
      <c r="F9" s="163">
        <v>93492</v>
      </c>
      <c r="G9" s="164"/>
      <c r="H9" s="165"/>
    </row>
    <row r="10" spans="1:8" x14ac:dyDescent="0.15">
      <c r="A10" s="166"/>
      <c r="B10" s="167"/>
      <c r="C10" s="168"/>
      <c r="D10" s="169">
        <v>35626</v>
      </c>
      <c r="E10" s="170"/>
      <c r="F10" s="171">
        <v>53316</v>
      </c>
      <c r="G10" s="172"/>
      <c r="H10" s="173"/>
    </row>
    <row r="11" spans="1:8" x14ac:dyDescent="0.15">
      <c r="A11" s="154" t="s">
        <v>559</v>
      </c>
      <c r="B11" s="159"/>
      <c r="C11" s="160"/>
      <c r="D11" s="161">
        <v>94701</v>
      </c>
      <c r="E11" s="162"/>
      <c r="F11" s="163">
        <v>94796</v>
      </c>
      <c r="G11" s="164"/>
      <c r="H11" s="165"/>
    </row>
    <row r="12" spans="1:8" x14ac:dyDescent="0.15">
      <c r="A12" s="166"/>
      <c r="B12" s="167"/>
      <c r="C12" s="174"/>
      <c r="D12" s="169">
        <v>37361</v>
      </c>
      <c r="E12" s="170"/>
      <c r="F12" s="171">
        <v>55781</v>
      </c>
      <c r="G12" s="172"/>
      <c r="H12" s="173"/>
    </row>
    <row r="13" spans="1:8" x14ac:dyDescent="0.15">
      <c r="A13" s="154"/>
      <c r="B13" s="159"/>
      <c r="C13" s="175"/>
      <c r="D13" s="176">
        <v>128365</v>
      </c>
      <c r="E13" s="177"/>
      <c r="F13" s="178">
        <v>91687</v>
      </c>
      <c r="G13" s="179"/>
      <c r="H13" s="165"/>
    </row>
    <row r="14" spans="1:8" x14ac:dyDescent="0.15">
      <c r="A14" s="166"/>
      <c r="B14" s="167"/>
      <c r="C14" s="168"/>
      <c r="D14" s="169">
        <v>71603</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9.0299999999999994</v>
      </c>
      <c r="C19" s="180">
        <f>ROUND(VALUE(SUBSTITUTE(実質収支比率等に係る経年分析!G$48,"▲","-")),2)</f>
        <v>8.41</v>
      </c>
      <c r="D19" s="180">
        <f>ROUND(VALUE(SUBSTITUTE(実質収支比率等に係る経年分析!H$48,"▲","-")),2)</f>
        <v>9.19</v>
      </c>
      <c r="E19" s="180">
        <f>ROUND(VALUE(SUBSTITUTE(実質収支比率等に係る経年分析!I$48,"▲","-")),2)</f>
        <v>8.4600000000000009</v>
      </c>
      <c r="F19" s="180">
        <f>ROUND(VALUE(SUBSTITUTE(実質収支比率等に係る経年分析!J$48,"▲","-")),2)</f>
        <v>6.9</v>
      </c>
    </row>
    <row r="20" spans="1:11" x14ac:dyDescent="0.15">
      <c r="A20" s="180" t="s">
        <v>55</v>
      </c>
      <c r="B20" s="180">
        <f>ROUND(VALUE(SUBSTITUTE(実質収支比率等に係る経年分析!F$47,"▲","-")),2)</f>
        <v>45.71</v>
      </c>
      <c r="C20" s="180">
        <f>ROUND(VALUE(SUBSTITUTE(実質収支比率等に係る経年分析!G$47,"▲","-")),2)</f>
        <v>45.11</v>
      </c>
      <c r="D20" s="180">
        <f>ROUND(VALUE(SUBSTITUTE(実質収支比率等に係る経年分析!H$47,"▲","-")),2)</f>
        <v>34.42</v>
      </c>
      <c r="E20" s="180">
        <f>ROUND(VALUE(SUBSTITUTE(実質収支比率等に係る経年分析!I$47,"▲","-")),2)</f>
        <v>30.43</v>
      </c>
      <c r="F20" s="180">
        <f>ROUND(VALUE(SUBSTITUTE(実質収支比率等に係る経年分析!J$47,"▲","-")),2)</f>
        <v>27.98</v>
      </c>
    </row>
    <row r="21" spans="1:11" x14ac:dyDescent="0.15">
      <c r="A21" s="180" t="s">
        <v>56</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-0.98</v>
      </c>
      <c r="D21" s="180">
        <f>IF(ISNUMBER(VALUE(SUBSTITUTE(実質収支比率等に係る経年分析!H$49,"▲","-"))),ROUND(VALUE(SUBSTITUTE(実質収支比率等に係る経年分析!H$49,"▲","-")),2),NA())</f>
        <v>-9.9600000000000009</v>
      </c>
      <c r="E21" s="180">
        <f>IF(ISNUMBER(VALUE(SUBSTITUTE(実質収支比率等に係る経年分析!I$49,"▲","-"))),ROUND(VALUE(SUBSTITUTE(実質収支比率等に係る経年分析!I$49,"▲","-")),2),NA())</f>
        <v>-4.1399999999999997</v>
      </c>
      <c r="F21" s="180">
        <f>IF(ISNUMBER(VALUE(SUBSTITUTE(実質収支比率等に係る経年分析!J$49,"▲","-"))),ROUND(VALUE(SUBSTITUTE(実質収支比率等に係る経年分析!J$49,"▲","-")),2),NA())</f>
        <v>-2.39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奨学資金特別会計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公共用地先行取得等事業特別会計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x14ac:dyDescent="0.15">
      <c r="A34" s="181" t="str">
        <f>IF(連結実質赤字比率に係る赤字・黒字の構成分析!C$36="",NA(),連結実質赤字比率に係る赤字・黒字の構成分析!C$36)</f>
        <v>簡易水道特別会計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9.0299999999999994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1036</v>
      </c>
      <c r="E42" s="182"/>
      <c r="F42" s="182"/>
      <c r="G42" s="182">
        <f>'実質公債費比率（分子）の構造'!L$52</f>
        <v>1079</v>
      </c>
      <c r="H42" s="182"/>
      <c r="I42" s="182"/>
      <c r="J42" s="182">
        <f>'実質公債費比率（分子）の構造'!M$52</f>
        <v>1093</v>
      </c>
      <c r="K42" s="182"/>
      <c r="L42" s="182"/>
      <c r="M42" s="182">
        <f>'実質公債費比率（分子）の構造'!N$52</f>
        <v>1149</v>
      </c>
      <c r="N42" s="182"/>
      <c r="O42" s="182"/>
      <c r="P42" s="182">
        <f>'実質公債費比率（分子）の構造'!O$52</f>
        <v>1154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49</v>
      </c>
      <c r="C44" s="182"/>
      <c r="D44" s="182"/>
      <c r="E44" s="182">
        <f>'実質公債費比率（分子）の構造'!L$50</f>
        <v>39</v>
      </c>
      <c r="F44" s="182"/>
      <c r="G44" s="182"/>
      <c r="H44" s="182">
        <f>'実質公債費比率（分子）の構造'!M$50</f>
        <v>39</v>
      </c>
      <c r="I44" s="182"/>
      <c r="J44" s="182"/>
      <c r="K44" s="182">
        <f>'実質公債費比率（分子）の構造'!N$50</f>
        <v>39</v>
      </c>
      <c r="L44" s="182"/>
      <c r="M44" s="182"/>
      <c r="N44" s="182">
        <f>'実質公債費比率（分子）の構造'!O$50</f>
        <v>28</v>
      </c>
      <c r="O44" s="182"/>
      <c r="P44" s="182"/>
    </row>
    <row r="45" spans="1:16" x14ac:dyDescent="0.15">
      <c r="A45" s="182" t="s">
        <v>66</v>
      </c>
      <c r="B45" s="182">
        <f>'実質公債費比率（分子）の構造'!K$49</f>
        <v>32</v>
      </c>
      <c r="C45" s="182"/>
      <c r="D45" s="182"/>
      <c r="E45" s="182">
        <f>'実質公債費比率（分子）の構造'!L$49</f>
        <v>37</v>
      </c>
      <c r="F45" s="182"/>
      <c r="G45" s="182"/>
      <c r="H45" s="182">
        <f>'実質公債費比率（分子）の構造'!M$49</f>
        <v>50</v>
      </c>
      <c r="I45" s="182"/>
      <c r="J45" s="182"/>
      <c r="K45" s="182">
        <f>'実質公債費比率（分子）の構造'!N$49</f>
        <v>45</v>
      </c>
      <c r="L45" s="182"/>
      <c r="M45" s="182"/>
      <c r="N45" s="182">
        <f>'実質公債費比率（分子）の構造'!O$49</f>
        <v>42</v>
      </c>
      <c r="O45" s="182"/>
      <c r="P45" s="182"/>
    </row>
    <row r="46" spans="1:16" x14ac:dyDescent="0.15">
      <c r="A46" s="182" t="s">
        <v>67</v>
      </c>
      <c r="B46" s="182">
        <f>'実質公債費比率（分子）の構造'!K$48</f>
        <v>514</v>
      </c>
      <c r="C46" s="182"/>
      <c r="D46" s="182"/>
      <c r="E46" s="182">
        <f>'実質公債費比率（分子）の構造'!L$48</f>
        <v>480</v>
      </c>
      <c r="F46" s="182"/>
      <c r="G46" s="182"/>
      <c r="H46" s="182">
        <f>'実質公債費比率（分子）の構造'!M$48</f>
        <v>496</v>
      </c>
      <c r="I46" s="182"/>
      <c r="J46" s="182"/>
      <c r="K46" s="182">
        <f>'実質公債費比率（分子）の構造'!N$48</f>
        <v>410</v>
      </c>
      <c r="L46" s="182"/>
      <c r="M46" s="182"/>
      <c r="N46" s="182">
        <f>'実質公債費比率（分子）の構造'!O$48</f>
        <v>418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861</v>
      </c>
      <c r="C49" s="182"/>
      <c r="D49" s="182"/>
      <c r="E49" s="182">
        <f>'実質公債費比率（分子）の構造'!L$45</f>
        <v>1023</v>
      </c>
      <c r="F49" s="182"/>
      <c r="G49" s="182"/>
      <c r="H49" s="182">
        <f>'実質公債費比率（分子）の構造'!M$45</f>
        <v>1044</v>
      </c>
      <c r="I49" s="182"/>
      <c r="J49" s="182"/>
      <c r="K49" s="182">
        <f>'実質公債費比率（分子）の構造'!N$45</f>
        <v>1062</v>
      </c>
      <c r="L49" s="182"/>
      <c r="M49" s="182"/>
      <c r="N49" s="182">
        <f>'実質公債費比率（分子）の構造'!O$45</f>
        <v>1042</v>
      </c>
      <c r="O49" s="182"/>
      <c r="P49" s="182"/>
    </row>
    <row r="50" spans="1:16" x14ac:dyDescent="0.15">
      <c r="A50" s="182" t="s">
        <v>71</v>
      </c>
      <c r="B50" s="182" t="e">
        <f>NA()</f>
        <v>#N/A</v>
      </c>
      <c r="C50" s="182">
        <f>IF(ISNUMBER('実質公債費比率（分子）の構造'!K$53),'実質公債費比率（分子）の構造'!K$53,NA())</f>
        <v>420</v>
      </c>
      <c r="D50" s="182" t="e">
        <f>NA()</f>
        <v>#N/A</v>
      </c>
      <c r="E50" s="182" t="e">
        <f>NA()</f>
        <v>#N/A</v>
      </c>
      <c r="F50" s="182">
        <f>IF(ISNUMBER('実質公債費比率（分子）の構造'!L$53),'実質公債費比率（分子）の構造'!L$53,NA())</f>
        <v>500</v>
      </c>
      <c r="G50" s="182" t="e">
        <f>NA()</f>
        <v>#N/A</v>
      </c>
      <c r="H50" s="182" t="e">
        <f>NA()</f>
        <v>#N/A</v>
      </c>
      <c r="I50" s="182">
        <f>IF(ISNUMBER('実質公債費比率（分子）の構造'!M$53),'実質公債費比率（分子）の構造'!M$53,NA())</f>
        <v>536</v>
      </c>
      <c r="J50" s="182" t="e">
        <f>NA()</f>
        <v>#N/A</v>
      </c>
      <c r="K50" s="182" t="e">
        <f>NA()</f>
        <v>#N/A</v>
      </c>
      <c r="L50" s="182">
        <f>IF(ISNUMBER('実質公債費比率（分子）の構造'!N$53),'実質公債費比率（分子）の構造'!N$53,NA())</f>
        <v>407</v>
      </c>
      <c r="M50" s="182" t="e">
        <f>NA()</f>
        <v>#N/A</v>
      </c>
      <c r="N50" s="182" t="e">
        <f>NA()</f>
        <v>#N/A</v>
      </c>
      <c r="O50" s="182">
        <f>IF(ISNUMBER('実質公債費比率（分子）の構造'!O$53),'実質公債費比率（分子）の構造'!O$53,NA())</f>
        <v>376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11802</v>
      </c>
      <c r="E56" s="181"/>
      <c r="F56" s="181"/>
      <c r="G56" s="181">
        <f>'将来負担比率（分子）の構造'!J$52</f>
        <v>12350</v>
      </c>
      <c r="H56" s="181"/>
      <c r="I56" s="181"/>
      <c r="J56" s="181">
        <f>'将来負担比率（分子）の構造'!K$52</f>
        <v>12537</v>
      </c>
      <c r="K56" s="181"/>
      <c r="L56" s="181"/>
      <c r="M56" s="181">
        <f>'将来負担比率（分子）の構造'!L$52</f>
        <v>12690</v>
      </c>
      <c r="N56" s="181"/>
      <c r="O56" s="181"/>
      <c r="P56" s="181">
        <f>'将来負担比率（分子）の構造'!M$52</f>
        <v>12478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7000</v>
      </c>
      <c r="E58" s="181"/>
      <c r="F58" s="181"/>
      <c r="G58" s="181">
        <f>'将来負担比率（分子）の構造'!J$50</f>
        <v>6743</v>
      </c>
      <c r="H58" s="181"/>
      <c r="I58" s="181"/>
      <c r="J58" s="181">
        <f>'将来負担比率（分子）の構造'!K$50</f>
        <v>6095</v>
      </c>
      <c r="K58" s="181"/>
      <c r="L58" s="181"/>
      <c r="M58" s="181">
        <f>'将来負担比率（分子）の構造'!L$50</f>
        <v>5497</v>
      </c>
      <c r="N58" s="181"/>
      <c r="O58" s="181"/>
      <c r="P58" s="181">
        <f>'将来負担比率（分子）の構造'!M$50</f>
        <v>5881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803</v>
      </c>
      <c r="C62" s="181"/>
      <c r="D62" s="181"/>
      <c r="E62" s="181">
        <f>'将来負担比率（分子）の構造'!J$45</f>
        <v>751</v>
      </c>
      <c r="F62" s="181"/>
      <c r="G62" s="181"/>
      <c r="H62" s="181">
        <f>'将来負担比率（分子）の構造'!K$45</f>
        <v>654</v>
      </c>
      <c r="I62" s="181"/>
      <c r="J62" s="181"/>
      <c r="K62" s="181">
        <f>'将来負担比率（分子）の構造'!L$45</f>
        <v>760</v>
      </c>
      <c r="L62" s="181"/>
      <c r="M62" s="181"/>
      <c r="N62" s="181">
        <f>'将来負担比率（分子）の構造'!M$45</f>
        <v>565</v>
      </c>
      <c r="O62" s="181"/>
      <c r="P62" s="181"/>
    </row>
    <row r="63" spans="1:16" x14ac:dyDescent="0.15">
      <c r="A63" s="181" t="s">
        <v>34</v>
      </c>
      <c r="B63" s="181">
        <f>'将来負担比率（分子）の構造'!I$44</f>
        <v>386</v>
      </c>
      <c r="C63" s="181"/>
      <c r="D63" s="181"/>
      <c r="E63" s="181">
        <f>'将来負担比率（分子）の構造'!J$44</f>
        <v>381</v>
      </c>
      <c r="F63" s="181"/>
      <c r="G63" s="181"/>
      <c r="H63" s="181">
        <f>'将来負担比率（分子）の構造'!K$44</f>
        <v>352</v>
      </c>
      <c r="I63" s="181"/>
      <c r="J63" s="181"/>
      <c r="K63" s="181">
        <f>'将来負担比率（分子）の構造'!L$44</f>
        <v>305</v>
      </c>
      <c r="L63" s="181"/>
      <c r="M63" s="181"/>
      <c r="N63" s="181">
        <f>'将来負担比率（分子）の構造'!M$44</f>
        <v>261</v>
      </c>
      <c r="O63" s="181"/>
      <c r="P63" s="181"/>
    </row>
    <row r="64" spans="1:16" x14ac:dyDescent="0.15">
      <c r="A64" s="181" t="s">
        <v>33</v>
      </c>
      <c r="B64" s="181">
        <f>'将来負担比率（分子）の構造'!I$43</f>
        <v>7047</v>
      </c>
      <c r="C64" s="181"/>
      <c r="D64" s="181"/>
      <c r="E64" s="181">
        <f>'将来負担比率（分子）の構造'!J$43</f>
        <v>7764</v>
      </c>
      <c r="F64" s="181"/>
      <c r="G64" s="181"/>
      <c r="H64" s="181">
        <f>'将来負担比率（分子）の構造'!K$43</f>
        <v>8211</v>
      </c>
      <c r="I64" s="181"/>
      <c r="J64" s="181"/>
      <c r="K64" s="181">
        <f>'将来負担比率（分子）の構造'!L$43</f>
        <v>7834</v>
      </c>
      <c r="L64" s="181"/>
      <c r="M64" s="181"/>
      <c r="N64" s="181">
        <f>'将来負担比率（分子）の構造'!M$43</f>
        <v>7588</v>
      </c>
      <c r="O64" s="181"/>
      <c r="P64" s="181"/>
    </row>
    <row r="65" spans="1:16" x14ac:dyDescent="0.15">
      <c r="A65" s="181" t="s">
        <v>32</v>
      </c>
      <c r="B65" s="181">
        <f>'将来負担比率（分子）の構造'!I$42</f>
        <v>344</v>
      </c>
      <c r="C65" s="181"/>
      <c r="D65" s="181"/>
      <c r="E65" s="181">
        <f>'将来負担比率（分子）の構造'!J$42</f>
        <v>333</v>
      </c>
      <c r="F65" s="181"/>
      <c r="G65" s="181"/>
      <c r="H65" s="181">
        <f>'将来負担比率（分子）の構造'!K$42</f>
        <v>294</v>
      </c>
      <c r="I65" s="181"/>
      <c r="J65" s="181"/>
      <c r="K65" s="181">
        <f>'将来負担比率（分子）の構造'!L$42</f>
        <v>255</v>
      </c>
      <c r="L65" s="181"/>
      <c r="M65" s="181"/>
      <c r="N65" s="181">
        <f>'将来負担比率（分子）の構造'!M$42</f>
        <v>227</v>
      </c>
      <c r="O65" s="181"/>
      <c r="P65" s="181"/>
    </row>
    <row r="66" spans="1:16" x14ac:dyDescent="0.15">
      <c r="A66" s="181" t="s">
        <v>31</v>
      </c>
      <c r="B66" s="181">
        <f>'将来負担比率（分子）の構造'!I$41</f>
        <v>9123</v>
      </c>
      <c r="C66" s="181"/>
      <c r="D66" s="181"/>
      <c r="E66" s="181">
        <f>'将来負担比率（分子）の構造'!J$41</f>
        <v>9788</v>
      </c>
      <c r="F66" s="181"/>
      <c r="G66" s="181"/>
      <c r="H66" s="181">
        <f>'将来負担比率（分子）の構造'!K$41</f>
        <v>10389</v>
      </c>
      <c r="I66" s="181"/>
      <c r="J66" s="181"/>
      <c r="K66" s="181">
        <f>'将来負担比率（分子）の構造'!L$41</f>
        <v>9841</v>
      </c>
      <c r="L66" s="181"/>
      <c r="M66" s="181"/>
      <c r="N66" s="181">
        <f>'将来負担比率（分子）の構造'!M$41</f>
        <v>9689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1268</v>
      </c>
      <c r="J67" s="181" t="e">
        <f>NA()</f>
        <v>#N/A</v>
      </c>
      <c r="K67" s="181" t="e">
        <f>NA()</f>
        <v>#N/A</v>
      </c>
      <c r="L67" s="181">
        <f>IF(ISNUMBER('将来負担比率（分子）の構造'!L$53), IF('将来負担比率（分子）の構造'!L$53 &lt; 0, 0, '将来負担比率（分子）の構造'!L$53), NA())</f>
        <v>808</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1663</v>
      </c>
      <c r="C72" s="185">
        <f>基金残高に係る経年分析!G55</f>
        <v>1490</v>
      </c>
      <c r="D72" s="185">
        <f>基金残高に係る経年分析!H55</f>
        <v>1430</v>
      </c>
    </row>
    <row r="73" spans="1:16" x14ac:dyDescent="0.15">
      <c r="A73" s="184" t="s">
        <v>78</v>
      </c>
      <c r="B73" s="185">
        <f>基金残高に係る経年分析!F56</f>
        <v>1616</v>
      </c>
      <c r="C73" s="185">
        <f>基金残高に係る経年分析!G56</f>
        <v>1317</v>
      </c>
      <c r="D73" s="185">
        <f>基金残高に係る経年分析!H56</f>
        <v>1404</v>
      </c>
    </row>
    <row r="74" spans="1:16" x14ac:dyDescent="0.15">
      <c r="A74" s="184" t="s">
        <v>79</v>
      </c>
      <c r="B74" s="185">
        <f>基金残高に係る経年分析!F57</f>
        <v>2597</v>
      </c>
      <c r="C74" s="185">
        <f>基金残高に係る経年分析!G57</f>
        <v>2527</v>
      </c>
      <c r="D74" s="185">
        <f>基金残高に係る経年分析!H57</f>
        <v>2884</v>
      </c>
    </row>
  </sheetData>
  <sheetProtection algorithmName="SHA-512" hashValue="SaosRQ478HX3LP8NU9L85Z5rJwC1u5bXbrgWSW+PTT3Adhy8xPIPSEweDi6Mr8Ricsv0KNMFWLyW2gHM8G/XLA==" saltValue="7J+qjcuDbpQ1qul7FY9x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1723321</v>
      </c>
      <c r="S5" s="675"/>
      <c r="T5" s="675"/>
      <c r="U5" s="675"/>
      <c r="V5" s="675"/>
      <c r="W5" s="675"/>
      <c r="X5" s="675"/>
      <c r="Y5" s="676"/>
      <c r="Z5" s="677">
        <v>16.399999999999999</v>
      </c>
      <c r="AA5" s="677"/>
      <c r="AB5" s="677"/>
      <c r="AC5" s="677"/>
      <c r="AD5" s="678">
        <v>1723321</v>
      </c>
      <c r="AE5" s="678"/>
      <c r="AF5" s="678"/>
      <c r="AG5" s="678"/>
      <c r="AH5" s="678"/>
      <c r="AI5" s="678"/>
      <c r="AJ5" s="678"/>
      <c r="AK5" s="678"/>
      <c r="AL5" s="679">
        <v>34.5</v>
      </c>
      <c r="AM5" s="680"/>
      <c r="AN5" s="680"/>
      <c r="AO5" s="681"/>
      <c r="AP5" s="671" t="s">
        <v>227</v>
      </c>
      <c r="AQ5" s="672"/>
      <c r="AR5" s="672"/>
      <c r="AS5" s="672"/>
      <c r="AT5" s="672"/>
      <c r="AU5" s="672"/>
      <c r="AV5" s="672"/>
      <c r="AW5" s="672"/>
      <c r="AX5" s="672"/>
      <c r="AY5" s="672"/>
      <c r="AZ5" s="672"/>
      <c r="BA5" s="672"/>
      <c r="BB5" s="672"/>
      <c r="BC5" s="672"/>
      <c r="BD5" s="672"/>
      <c r="BE5" s="672"/>
      <c r="BF5" s="673"/>
      <c r="BG5" s="685">
        <v>1722490</v>
      </c>
      <c r="BH5" s="686"/>
      <c r="BI5" s="686"/>
      <c r="BJ5" s="686"/>
      <c r="BK5" s="686"/>
      <c r="BL5" s="686"/>
      <c r="BM5" s="686"/>
      <c r="BN5" s="687"/>
      <c r="BO5" s="688">
        <v>100</v>
      </c>
      <c r="BP5" s="688"/>
      <c r="BQ5" s="688"/>
      <c r="BR5" s="688"/>
      <c r="BS5" s="689">
        <v>74476</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77446</v>
      </c>
      <c r="S6" s="686"/>
      <c r="T6" s="686"/>
      <c r="U6" s="686"/>
      <c r="V6" s="686"/>
      <c r="W6" s="686"/>
      <c r="X6" s="686"/>
      <c r="Y6" s="687"/>
      <c r="Z6" s="688">
        <v>0.7</v>
      </c>
      <c r="AA6" s="688"/>
      <c r="AB6" s="688"/>
      <c r="AC6" s="688"/>
      <c r="AD6" s="689">
        <v>77446</v>
      </c>
      <c r="AE6" s="689"/>
      <c r="AF6" s="689"/>
      <c r="AG6" s="689"/>
      <c r="AH6" s="689"/>
      <c r="AI6" s="689"/>
      <c r="AJ6" s="689"/>
      <c r="AK6" s="689"/>
      <c r="AL6" s="690">
        <v>1.5</v>
      </c>
      <c r="AM6" s="691"/>
      <c r="AN6" s="691"/>
      <c r="AO6" s="692"/>
      <c r="AP6" s="682" t="s">
        <v>232</v>
      </c>
      <c r="AQ6" s="683"/>
      <c r="AR6" s="683"/>
      <c r="AS6" s="683"/>
      <c r="AT6" s="683"/>
      <c r="AU6" s="683"/>
      <c r="AV6" s="683"/>
      <c r="AW6" s="683"/>
      <c r="AX6" s="683"/>
      <c r="AY6" s="683"/>
      <c r="AZ6" s="683"/>
      <c r="BA6" s="683"/>
      <c r="BB6" s="683"/>
      <c r="BC6" s="683"/>
      <c r="BD6" s="683"/>
      <c r="BE6" s="683"/>
      <c r="BF6" s="684"/>
      <c r="BG6" s="685">
        <v>1722490</v>
      </c>
      <c r="BH6" s="686"/>
      <c r="BI6" s="686"/>
      <c r="BJ6" s="686"/>
      <c r="BK6" s="686"/>
      <c r="BL6" s="686"/>
      <c r="BM6" s="686"/>
      <c r="BN6" s="687"/>
      <c r="BO6" s="688">
        <v>100</v>
      </c>
      <c r="BP6" s="688"/>
      <c r="BQ6" s="688"/>
      <c r="BR6" s="688"/>
      <c r="BS6" s="689">
        <v>74476</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92316</v>
      </c>
      <c r="CS6" s="686"/>
      <c r="CT6" s="686"/>
      <c r="CU6" s="686"/>
      <c r="CV6" s="686"/>
      <c r="CW6" s="686"/>
      <c r="CX6" s="686"/>
      <c r="CY6" s="687"/>
      <c r="CZ6" s="679">
        <v>0.9</v>
      </c>
      <c r="DA6" s="680"/>
      <c r="DB6" s="680"/>
      <c r="DC6" s="699"/>
      <c r="DD6" s="694" t="s">
        <v>234</v>
      </c>
      <c r="DE6" s="686"/>
      <c r="DF6" s="686"/>
      <c r="DG6" s="686"/>
      <c r="DH6" s="686"/>
      <c r="DI6" s="686"/>
      <c r="DJ6" s="686"/>
      <c r="DK6" s="686"/>
      <c r="DL6" s="686"/>
      <c r="DM6" s="686"/>
      <c r="DN6" s="686"/>
      <c r="DO6" s="686"/>
      <c r="DP6" s="687"/>
      <c r="DQ6" s="694">
        <v>92316</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1427</v>
      </c>
      <c r="S7" s="686"/>
      <c r="T7" s="686"/>
      <c r="U7" s="686"/>
      <c r="V7" s="686"/>
      <c r="W7" s="686"/>
      <c r="X7" s="686"/>
      <c r="Y7" s="687"/>
      <c r="Z7" s="688">
        <v>0</v>
      </c>
      <c r="AA7" s="688"/>
      <c r="AB7" s="688"/>
      <c r="AC7" s="688"/>
      <c r="AD7" s="689">
        <v>1427</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569295</v>
      </c>
      <c r="BH7" s="686"/>
      <c r="BI7" s="686"/>
      <c r="BJ7" s="686"/>
      <c r="BK7" s="686"/>
      <c r="BL7" s="686"/>
      <c r="BM7" s="686"/>
      <c r="BN7" s="687"/>
      <c r="BO7" s="688">
        <v>33</v>
      </c>
      <c r="BP7" s="688"/>
      <c r="BQ7" s="688"/>
      <c r="BR7" s="688"/>
      <c r="BS7" s="689">
        <v>5369</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3397320</v>
      </c>
      <c r="CS7" s="686"/>
      <c r="CT7" s="686"/>
      <c r="CU7" s="686"/>
      <c r="CV7" s="686"/>
      <c r="CW7" s="686"/>
      <c r="CX7" s="686"/>
      <c r="CY7" s="687"/>
      <c r="CZ7" s="688">
        <v>33.6</v>
      </c>
      <c r="DA7" s="688"/>
      <c r="DB7" s="688"/>
      <c r="DC7" s="688"/>
      <c r="DD7" s="694">
        <v>284349</v>
      </c>
      <c r="DE7" s="686"/>
      <c r="DF7" s="686"/>
      <c r="DG7" s="686"/>
      <c r="DH7" s="686"/>
      <c r="DI7" s="686"/>
      <c r="DJ7" s="686"/>
      <c r="DK7" s="686"/>
      <c r="DL7" s="686"/>
      <c r="DM7" s="686"/>
      <c r="DN7" s="686"/>
      <c r="DO7" s="686"/>
      <c r="DP7" s="687"/>
      <c r="DQ7" s="694">
        <v>1822581</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6082</v>
      </c>
      <c r="S8" s="686"/>
      <c r="T8" s="686"/>
      <c r="U8" s="686"/>
      <c r="V8" s="686"/>
      <c r="W8" s="686"/>
      <c r="X8" s="686"/>
      <c r="Y8" s="687"/>
      <c r="Z8" s="688">
        <v>0.1</v>
      </c>
      <c r="AA8" s="688"/>
      <c r="AB8" s="688"/>
      <c r="AC8" s="688"/>
      <c r="AD8" s="689">
        <v>6082</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22081</v>
      </c>
      <c r="BH8" s="686"/>
      <c r="BI8" s="686"/>
      <c r="BJ8" s="686"/>
      <c r="BK8" s="686"/>
      <c r="BL8" s="686"/>
      <c r="BM8" s="686"/>
      <c r="BN8" s="687"/>
      <c r="BO8" s="688">
        <v>1.3</v>
      </c>
      <c r="BP8" s="688"/>
      <c r="BQ8" s="688"/>
      <c r="BR8" s="688"/>
      <c r="BS8" s="694" t="s">
        <v>234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1846062</v>
      </c>
      <c r="CS8" s="686"/>
      <c r="CT8" s="686"/>
      <c r="CU8" s="686"/>
      <c r="CV8" s="686"/>
      <c r="CW8" s="686"/>
      <c r="CX8" s="686"/>
      <c r="CY8" s="687"/>
      <c r="CZ8" s="688">
        <v>18.3</v>
      </c>
      <c r="DA8" s="688"/>
      <c r="DB8" s="688"/>
      <c r="DC8" s="688"/>
      <c r="DD8" s="694">
        <v>41740</v>
      </c>
      <c r="DE8" s="686"/>
      <c r="DF8" s="686"/>
      <c r="DG8" s="686"/>
      <c r="DH8" s="686"/>
      <c r="DI8" s="686"/>
      <c r="DJ8" s="686"/>
      <c r="DK8" s="686"/>
      <c r="DL8" s="686"/>
      <c r="DM8" s="686"/>
      <c r="DN8" s="686"/>
      <c r="DO8" s="686"/>
      <c r="DP8" s="687"/>
      <c r="DQ8" s="694">
        <v>1218867</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6830</v>
      </c>
      <c r="S9" s="686"/>
      <c r="T9" s="686"/>
      <c r="U9" s="686"/>
      <c r="V9" s="686"/>
      <c r="W9" s="686"/>
      <c r="X9" s="686"/>
      <c r="Y9" s="687"/>
      <c r="Z9" s="688">
        <v>0.1</v>
      </c>
      <c r="AA9" s="688"/>
      <c r="AB9" s="688"/>
      <c r="AC9" s="688"/>
      <c r="AD9" s="689">
        <v>6830</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500365</v>
      </c>
      <c r="BH9" s="686"/>
      <c r="BI9" s="686"/>
      <c r="BJ9" s="686"/>
      <c r="BK9" s="686"/>
      <c r="BL9" s="686"/>
      <c r="BM9" s="686"/>
      <c r="BN9" s="687"/>
      <c r="BO9" s="688">
        <v>29</v>
      </c>
      <c r="BP9" s="688"/>
      <c r="BQ9" s="688"/>
      <c r="BR9" s="688"/>
      <c r="BS9" s="694" t="s">
        <v>243</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1276563</v>
      </c>
      <c r="CS9" s="686"/>
      <c r="CT9" s="686"/>
      <c r="CU9" s="686"/>
      <c r="CV9" s="686"/>
      <c r="CW9" s="686"/>
      <c r="CX9" s="686"/>
      <c r="CY9" s="687"/>
      <c r="CZ9" s="688">
        <v>12.6</v>
      </c>
      <c r="DA9" s="688"/>
      <c r="DB9" s="688"/>
      <c r="DC9" s="688"/>
      <c r="DD9" s="694">
        <v>362279</v>
      </c>
      <c r="DE9" s="686"/>
      <c r="DF9" s="686"/>
      <c r="DG9" s="686"/>
      <c r="DH9" s="686"/>
      <c r="DI9" s="686"/>
      <c r="DJ9" s="686"/>
      <c r="DK9" s="686"/>
      <c r="DL9" s="686"/>
      <c r="DM9" s="686"/>
      <c r="DN9" s="686"/>
      <c r="DO9" s="686"/>
      <c r="DP9" s="687"/>
      <c r="DQ9" s="694">
        <v>754007</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243</v>
      </c>
      <c r="S10" s="686"/>
      <c r="T10" s="686"/>
      <c r="U10" s="686"/>
      <c r="V10" s="686"/>
      <c r="W10" s="686"/>
      <c r="X10" s="686"/>
      <c r="Y10" s="687"/>
      <c r="Z10" s="688" t="s">
        <v>234</v>
      </c>
      <c r="AA10" s="688"/>
      <c r="AB10" s="688"/>
      <c r="AC10" s="688"/>
      <c r="AD10" s="689" t="s">
        <v>234</v>
      </c>
      <c r="AE10" s="689"/>
      <c r="AF10" s="689"/>
      <c r="AG10" s="689"/>
      <c r="AH10" s="689"/>
      <c r="AI10" s="689"/>
      <c r="AJ10" s="689"/>
      <c r="AK10" s="689"/>
      <c r="AL10" s="690" t="s">
        <v>234</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23555</v>
      </c>
      <c r="BH10" s="686"/>
      <c r="BI10" s="686"/>
      <c r="BJ10" s="686"/>
      <c r="BK10" s="686"/>
      <c r="BL10" s="686"/>
      <c r="BM10" s="686"/>
      <c r="BN10" s="687"/>
      <c r="BO10" s="688">
        <v>1.4</v>
      </c>
      <c r="BP10" s="688"/>
      <c r="BQ10" s="688"/>
      <c r="BR10" s="688"/>
      <c r="BS10" s="694" t="s">
        <v>234</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7660</v>
      </c>
      <c r="CS10" s="686"/>
      <c r="CT10" s="686"/>
      <c r="CU10" s="686"/>
      <c r="CV10" s="686"/>
      <c r="CW10" s="686"/>
      <c r="CX10" s="686"/>
      <c r="CY10" s="687"/>
      <c r="CZ10" s="688">
        <v>0.1</v>
      </c>
      <c r="DA10" s="688"/>
      <c r="DB10" s="688"/>
      <c r="DC10" s="688"/>
      <c r="DD10" s="694" t="s">
        <v>234</v>
      </c>
      <c r="DE10" s="686"/>
      <c r="DF10" s="686"/>
      <c r="DG10" s="686"/>
      <c r="DH10" s="686"/>
      <c r="DI10" s="686"/>
      <c r="DJ10" s="686"/>
      <c r="DK10" s="686"/>
      <c r="DL10" s="686"/>
      <c r="DM10" s="686"/>
      <c r="DN10" s="686"/>
      <c r="DO10" s="686"/>
      <c r="DP10" s="687"/>
      <c r="DQ10" s="694" t="s">
        <v>243</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261518</v>
      </c>
      <c r="S11" s="686"/>
      <c r="T11" s="686"/>
      <c r="U11" s="686"/>
      <c r="V11" s="686"/>
      <c r="W11" s="686"/>
      <c r="X11" s="686"/>
      <c r="Y11" s="687"/>
      <c r="Z11" s="690">
        <v>2.5</v>
      </c>
      <c r="AA11" s="691"/>
      <c r="AB11" s="691"/>
      <c r="AC11" s="703"/>
      <c r="AD11" s="694">
        <v>261518</v>
      </c>
      <c r="AE11" s="686"/>
      <c r="AF11" s="686"/>
      <c r="AG11" s="686"/>
      <c r="AH11" s="686"/>
      <c r="AI11" s="686"/>
      <c r="AJ11" s="686"/>
      <c r="AK11" s="687"/>
      <c r="AL11" s="690">
        <v>5.2</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23294</v>
      </c>
      <c r="BH11" s="686"/>
      <c r="BI11" s="686"/>
      <c r="BJ11" s="686"/>
      <c r="BK11" s="686"/>
      <c r="BL11" s="686"/>
      <c r="BM11" s="686"/>
      <c r="BN11" s="687"/>
      <c r="BO11" s="688">
        <v>1.4</v>
      </c>
      <c r="BP11" s="688"/>
      <c r="BQ11" s="688"/>
      <c r="BR11" s="688"/>
      <c r="BS11" s="694">
        <v>5369</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386435</v>
      </c>
      <c r="CS11" s="686"/>
      <c r="CT11" s="686"/>
      <c r="CU11" s="686"/>
      <c r="CV11" s="686"/>
      <c r="CW11" s="686"/>
      <c r="CX11" s="686"/>
      <c r="CY11" s="687"/>
      <c r="CZ11" s="688">
        <v>3.8</v>
      </c>
      <c r="DA11" s="688"/>
      <c r="DB11" s="688"/>
      <c r="DC11" s="688"/>
      <c r="DD11" s="694">
        <v>87963</v>
      </c>
      <c r="DE11" s="686"/>
      <c r="DF11" s="686"/>
      <c r="DG11" s="686"/>
      <c r="DH11" s="686"/>
      <c r="DI11" s="686"/>
      <c r="DJ11" s="686"/>
      <c r="DK11" s="686"/>
      <c r="DL11" s="686"/>
      <c r="DM11" s="686"/>
      <c r="DN11" s="686"/>
      <c r="DO11" s="686"/>
      <c r="DP11" s="687"/>
      <c r="DQ11" s="694">
        <v>219414</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5056</v>
      </c>
      <c r="S12" s="686"/>
      <c r="T12" s="686"/>
      <c r="U12" s="686"/>
      <c r="V12" s="686"/>
      <c r="W12" s="686"/>
      <c r="X12" s="686"/>
      <c r="Y12" s="687"/>
      <c r="Z12" s="688">
        <v>0</v>
      </c>
      <c r="AA12" s="688"/>
      <c r="AB12" s="688"/>
      <c r="AC12" s="688"/>
      <c r="AD12" s="689">
        <v>5056</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1042191</v>
      </c>
      <c r="BH12" s="686"/>
      <c r="BI12" s="686"/>
      <c r="BJ12" s="686"/>
      <c r="BK12" s="686"/>
      <c r="BL12" s="686"/>
      <c r="BM12" s="686"/>
      <c r="BN12" s="687"/>
      <c r="BO12" s="688">
        <v>60.5</v>
      </c>
      <c r="BP12" s="688"/>
      <c r="BQ12" s="688"/>
      <c r="BR12" s="688"/>
      <c r="BS12" s="694">
        <v>69107</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420766</v>
      </c>
      <c r="CS12" s="686"/>
      <c r="CT12" s="686"/>
      <c r="CU12" s="686"/>
      <c r="CV12" s="686"/>
      <c r="CW12" s="686"/>
      <c r="CX12" s="686"/>
      <c r="CY12" s="687"/>
      <c r="CZ12" s="688">
        <v>4.2</v>
      </c>
      <c r="DA12" s="688"/>
      <c r="DB12" s="688"/>
      <c r="DC12" s="688"/>
      <c r="DD12" s="694">
        <v>4289</v>
      </c>
      <c r="DE12" s="686"/>
      <c r="DF12" s="686"/>
      <c r="DG12" s="686"/>
      <c r="DH12" s="686"/>
      <c r="DI12" s="686"/>
      <c r="DJ12" s="686"/>
      <c r="DK12" s="686"/>
      <c r="DL12" s="686"/>
      <c r="DM12" s="686"/>
      <c r="DN12" s="686"/>
      <c r="DO12" s="686"/>
      <c r="DP12" s="687"/>
      <c r="DQ12" s="694">
        <v>207497</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243</v>
      </c>
      <c r="AA13" s="688"/>
      <c r="AB13" s="688"/>
      <c r="AC13" s="688"/>
      <c r="AD13" s="689" t="s">
        <v>243</v>
      </c>
      <c r="AE13" s="689"/>
      <c r="AF13" s="689"/>
      <c r="AG13" s="689"/>
      <c r="AH13" s="689"/>
      <c r="AI13" s="689"/>
      <c r="AJ13" s="689"/>
      <c r="AK13" s="689"/>
      <c r="AL13" s="690" t="s">
        <v>243</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1040662</v>
      </c>
      <c r="BH13" s="686"/>
      <c r="BI13" s="686"/>
      <c r="BJ13" s="686"/>
      <c r="BK13" s="686"/>
      <c r="BL13" s="686"/>
      <c r="BM13" s="686"/>
      <c r="BN13" s="687"/>
      <c r="BO13" s="688">
        <v>60.4</v>
      </c>
      <c r="BP13" s="688"/>
      <c r="BQ13" s="688"/>
      <c r="BR13" s="688"/>
      <c r="BS13" s="694">
        <v>69107</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703867</v>
      </c>
      <c r="CS13" s="686"/>
      <c r="CT13" s="686"/>
      <c r="CU13" s="686"/>
      <c r="CV13" s="686"/>
      <c r="CW13" s="686"/>
      <c r="CX13" s="686"/>
      <c r="CY13" s="687"/>
      <c r="CZ13" s="688">
        <v>7</v>
      </c>
      <c r="DA13" s="688"/>
      <c r="DB13" s="688"/>
      <c r="DC13" s="688"/>
      <c r="DD13" s="694">
        <v>212918</v>
      </c>
      <c r="DE13" s="686"/>
      <c r="DF13" s="686"/>
      <c r="DG13" s="686"/>
      <c r="DH13" s="686"/>
      <c r="DI13" s="686"/>
      <c r="DJ13" s="686"/>
      <c r="DK13" s="686"/>
      <c r="DL13" s="686"/>
      <c r="DM13" s="686"/>
      <c r="DN13" s="686"/>
      <c r="DO13" s="686"/>
      <c r="DP13" s="687"/>
      <c r="DQ13" s="694">
        <v>436322</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234</v>
      </c>
      <c r="S14" s="686"/>
      <c r="T14" s="686"/>
      <c r="U14" s="686"/>
      <c r="V14" s="686"/>
      <c r="W14" s="686"/>
      <c r="X14" s="686"/>
      <c r="Y14" s="687"/>
      <c r="Z14" s="688" t="s">
        <v>234</v>
      </c>
      <c r="AA14" s="688"/>
      <c r="AB14" s="688"/>
      <c r="AC14" s="688"/>
      <c r="AD14" s="689" t="s">
        <v>243</v>
      </c>
      <c r="AE14" s="689"/>
      <c r="AF14" s="689"/>
      <c r="AG14" s="689"/>
      <c r="AH14" s="689"/>
      <c r="AI14" s="689"/>
      <c r="AJ14" s="689"/>
      <c r="AK14" s="689"/>
      <c r="AL14" s="690" t="s">
        <v>139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43530</v>
      </c>
      <c r="BH14" s="686"/>
      <c r="BI14" s="686"/>
      <c r="BJ14" s="686"/>
      <c r="BK14" s="686"/>
      <c r="BL14" s="686"/>
      <c r="BM14" s="686"/>
      <c r="BN14" s="687"/>
      <c r="BO14" s="688">
        <v>2.5</v>
      </c>
      <c r="BP14" s="688"/>
      <c r="BQ14" s="688"/>
      <c r="BR14" s="688"/>
      <c r="BS14" s="694" t="s">
        <v>234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319607</v>
      </c>
      <c r="CS14" s="686"/>
      <c r="CT14" s="686"/>
      <c r="CU14" s="686"/>
      <c r="CV14" s="686"/>
      <c r="CW14" s="686"/>
      <c r="CX14" s="686"/>
      <c r="CY14" s="687"/>
      <c r="CZ14" s="688">
        <v>3.2</v>
      </c>
      <c r="DA14" s="688"/>
      <c r="DB14" s="688"/>
      <c r="DC14" s="688"/>
      <c r="DD14" s="694">
        <v>40661</v>
      </c>
      <c r="DE14" s="686"/>
      <c r="DF14" s="686"/>
      <c r="DG14" s="686"/>
      <c r="DH14" s="686"/>
      <c r="DI14" s="686"/>
      <c r="DJ14" s="686"/>
      <c r="DK14" s="686"/>
      <c r="DL14" s="686"/>
      <c r="DM14" s="686"/>
      <c r="DN14" s="686"/>
      <c r="DO14" s="686"/>
      <c r="DP14" s="687"/>
      <c r="DQ14" s="694">
        <v>245645</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243</v>
      </c>
      <c r="S15" s="686"/>
      <c r="T15" s="686"/>
      <c r="U15" s="686"/>
      <c r="V15" s="686"/>
      <c r="W15" s="686"/>
      <c r="X15" s="686"/>
      <c r="Y15" s="687"/>
      <c r="Z15" s="688" t="s">
        <v>234</v>
      </c>
      <c r="AA15" s="688"/>
      <c r="AB15" s="688"/>
      <c r="AC15" s="688"/>
      <c r="AD15" s="689" t="s">
        <v>139</v>
      </c>
      <c r="AE15" s="689"/>
      <c r="AF15" s="689"/>
      <c r="AG15" s="689"/>
      <c r="AH15" s="689"/>
      <c r="AI15" s="689"/>
      <c r="AJ15" s="689"/>
      <c r="AK15" s="689"/>
      <c r="AL15" s="690" t="s">
        <v>234</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67474</v>
      </c>
      <c r="BH15" s="686"/>
      <c r="BI15" s="686"/>
      <c r="BJ15" s="686"/>
      <c r="BK15" s="686"/>
      <c r="BL15" s="686"/>
      <c r="BM15" s="686"/>
      <c r="BN15" s="687"/>
      <c r="BO15" s="688">
        <v>3.9</v>
      </c>
      <c r="BP15" s="688"/>
      <c r="BQ15" s="688"/>
      <c r="BR15" s="688"/>
      <c r="BS15" s="694" t="s">
        <v>234</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581779</v>
      </c>
      <c r="CS15" s="686"/>
      <c r="CT15" s="686"/>
      <c r="CU15" s="686"/>
      <c r="CV15" s="686"/>
      <c r="CW15" s="686"/>
      <c r="CX15" s="686"/>
      <c r="CY15" s="687"/>
      <c r="CZ15" s="688">
        <v>5.8</v>
      </c>
      <c r="DA15" s="688"/>
      <c r="DB15" s="688"/>
      <c r="DC15" s="688"/>
      <c r="DD15" s="694">
        <v>58937</v>
      </c>
      <c r="DE15" s="686"/>
      <c r="DF15" s="686"/>
      <c r="DG15" s="686"/>
      <c r="DH15" s="686"/>
      <c r="DI15" s="686"/>
      <c r="DJ15" s="686"/>
      <c r="DK15" s="686"/>
      <c r="DL15" s="686"/>
      <c r="DM15" s="686"/>
      <c r="DN15" s="686"/>
      <c r="DO15" s="686"/>
      <c r="DP15" s="687"/>
      <c r="DQ15" s="694">
        <v>428520</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5884</v>
      </c>
      <c r="S16" s="686"/>
      <c r="T16" s="686"/>
      <c r="U16" s="686"/>
      <c r="V16" s="686"/>
      <c r="W16" s="686"/>
      <c r="X16" s="686"/>
      <c r="Y16" s="687"/>
      <c r="Z16" s="688">
        <v>0.1</v>
      </c>
      <c r="AA16" s="688"/>
      <c r="AB16" s="688"/>
      <c r="AC16" s="688"/>
      <c r="AD16" s="689">
        <v>5884</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243</v>
      </c>
      <c r="BH16" s="686"/>
      <c r="BI16" s="686"/>
      <c r="BJ16" s="686"/>
      <c r="BK16" s="686"/>
      <c r="BL16" s="686"/>
      <c r="BM16" s="686"/>
      <c r="BN16" s="687"/>
      <c r="BO16" s="688" t="s">
        <v>243</v>
      </c>
      <c r="BP16" s="688"/>
      <c r="BQ16" s="688"/>
      <c r="BR16" s="688"/>
      <c r="BS16" s="694" t="s">
        <v>243</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38232</v>
      </c>
      <c r="CS16" s="686"/>
      <c r="CT16" s="686"/>
      <c r="CU16" s="686"/>
      <c r="CV16" s="686"/>
      <c r="CW16" s="686"/>
      <c r="CX16" s="686"/>
      <c r="CY16" s="687"/>
      <c r="CZ16" s="688">
        <v>0.4</v>
      </c>
      <c r="DA16" s="688"/>
      <c r="DB16" s="688"/>
      <c r="DC16" s="688"/>
      <c r="DD16" s="694" t="s">
        <v>234</v>
      </c>
      <c r="DE16" s="686"/>
      <c r="DF16" s="686"/>
      <c r="DG16" s="686"/>
      <c r="DH16" s="686"/>
      <c r="DI16" s="686"/>
      <c r="DJ16" s="686"/>
      <c r="DK16" s="686"/>
      <c r="DL16" s="686"/>
      <c r="DM16" s="686"/>
      <c r="DN16" s="686"/>
      <c r="DO16" s="686"/>
      <c r="DP16" s="687"/>
      <c r="DQ16" s="694">
        <v>9357</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3838</v>
      </c>
      <c r="S17" s="686"/>
      <c r="T17" s="686"/>
      <c r="U17" s="686"/>
      <c r="V17" s="686"/>
      <c r="W17" s="686"/>
      <c r="X17" s="686"/>
      <c r="Y17" s="687"/>
      <c r="Z17" s="688">
        <v>0</v>
      </c>
      <c r="AA17" s="688"/>
      <c r="AB17" s="688"/>
      <c r="AC17" s="688"/>
      <c r="AD17" s="689">
        <v>3838</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243</v>
      </c>
      <c r="BP17" s="688"/>
      <c r="BQ17" s="688"/>
      <c r="BR17" s="688"/>
      <c r="BS17" s="694" t="s">
        <v>139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1041582</v>
      </c>
      <c r="CS17" s="686"/>
      <c r="CT17" s="686"/>
      <c r="CU17" s="686"/>
      <c r="CV17" s="686"/>
      <c r="CW17" s="686"/>
      <c r="CX17" s="686"/>
      <c r="CY17" s="687"/>
      <c r="CZ17" s="688">
        <v>10.3</v>
      </c>
      <c r="DA17" s="688"/>
      <c r="DB17" s="688"/>
      <c r="DC17" s="688"/>
      <c r="DD17" s="694" t="s">
        <v>243</v>
      </c>
      <c r="DE17" s="686"/>
      <c r="DF17" s="686"/>
      <c r="DG17" s="686"/>
      <c r="DH17" s="686"/>
      <c r="DI17" s="686"/>
      <c r="DJ17" s="686"/>
      <c r="DK17" s="686"/>
      <c r="DL17" s="686"/>
      <c r="DM17" s="686"/>
      <c r="DN17" s="686"/>
      <c r="DO17" s="686"/>
      <c r="DP17" s="687"/>
      <c r="DQ17" s="694">
        <v>1041582</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7403</v>
      </c>
      <c r="S18" s="686"/>
      <c r="T18" s="686"/>
      <c r="U18" s="686"/>
      <c r="V18" s="686"/>
      <c r="W18" s="686"/>
      <c r="X18" s="686"/>
      <c r="Y18" s="687"/>
      <c r="Z18" s="688">
        <v>0.1</v>
      </c>
      <c r="AA18" s="688"/>
      <c r="AB18" s="688"/>
      <c r="AC18" s="688"/>
      <c r="AD18" s="689">
        <v>7403</v>
      </c>
      <c r="AE18" s="689"/>
      <c r="AF18" s="689"/>
      <c r="AG18" s="689"/>
      <c r="AH18" s="689"/>
      <c r="AI18" s="689"/>
      <c r="AJ18" s="689"/>
      <c r="AK18" s="689"/>
      <c r="AL18" s="690">
        <v>0.1</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234</v>
      </c>
      <c r="BP18" s="688"/>
      <c r="BQ18" s="688"/>
      <c r="BR18" s="688"/>
      <c r="BS18" s="694" t="s">
        <v>234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243</v>
      </c>
      <c r="DA18" s="688"/>
      <c r="DB18" s="688"/>
      <c r="DC18" s="688"/>
      <c r="DD18" s="694" t="s">
        <v>243</v>
      </c>
      <c r="DE18" s="686"/>
      <c r="DF18" s="686"/>
      <c r="DG18" s="686"/>
      <c r="DH18" s="686"/>
      <c r="DI18" s="686"/>
      <c r="DJ18" s="686"/>
      <c r="DK18" s="686"/>
      <c r="DL18" s="686"/>
      <c r="DM18" s="686"/>
      <c r="DN18" s="686"/>
      <c r="DO18" s="686"/>
      <c r="DP18" s="687"/>
      <c r="DQ18" s="694" t="s">
        <v>243</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4034</v>
      </c>
      <c r="S19" s="686"/>
      <c r="T19" s="686"/>
      <c r="U19" s="686"/>
      <c r="V19" s="686"/>
      <c r="W19" s="686"/>
      <c r="X19" s="686"/>
      <c r="Y19" s="687"/>
      <c r="Z19" s="688">
        <v>0</v>
      </c>
      <c r="AA19" s="688"/>
      <c r="AB19" s="688"/>
      <c r="AC19" s="688"/>
      <c r="AD19" s="689">
        <v>4034</v>
      </c>
      <c r="AE19" s="689"/>
      <c r="AF19" s="689"/>
      <c r="AG19" s="689"/>
      <c r="AH19" s="689"/>
      <c r="AI19" s="689"/>
      <c r="AJ19" s="689"/>
      <c r="AK19" s="689"/>
      <c r="AL19" s="690">
        <v>0.1</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831</v>
      </c>
      <c r="BH19" s="686"/>
      <c r="BI19" s="686"/>
      <c r="BJ19" s="686"/>
      <c r="BK19" s="686"/>
      <c r="BL19" s="686"/>
      <c r="BM19" s="686"/>
      <c r="BN19" s="687"/>
      <c r="BO19" s="688">
        <v>0</v>
      </c>
      <c r="BP19" s="688"/>
      <c r="BQ19" s="688"/>
      <c r="BR19" s="688"/>
      <c r="BS19" s="694" t="s">
        <v>243</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243</v>
      </c>
      <c r="CS19" s="686"/>
      <c r="CT19" s="686"/>
      <c r="CU19" s="686"/>
      <c r="CV19" s="686"/>
      <c r="CW19" s="686"/>
      <c r="CX19" s="686"/>
      <c r="CY19" s="687"/>
      <c r="CZ19" s="688" t="s">
        <v>243</v>
      </c>
      <c r="DA19" s="688"/>
      <c r="DB19" s="688"/>
      <c r="DC19" s="688"/>
      <c r="DD19" s="694" t="s">
        <v>139</v>
      </c>
      <c r="DE19" s="686"/>
      <c r="DF19" s="686"/>
      <c r="DG19" s="686"/>
      <c r="DH19" s="686"/>
      <c r="DI19" s="686"/>
      <c r="DJ19" s="686"/>
      <c r="DK19" s="686"/>
      <c r="DL19" s="686"/>
      <c r="DM19" s="686"/>
      <c r="DN19" s="686"/>
      <c r="DO19" s="686"/>
      <c r="DP19" s="687"/>
      <c r="DQ19" s="694" t="s">
        <v>243</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2745</v>
      </c>
      <c r="S20" s="686"/>
      <c r="T20" s="686"/>
      <c r="U20" s="686"/>
      <c r="V20" s="686"/>
      <c r="W20" s="686"/>
      <c r="X20" s="686"/>
      <c r="Y20" s="687"/>
      <c r="Z20" s="688">
        <v>0</v>
      </c>
      <c r="AA20" s="688"/>
      <c r="AB20" s="688"/>
      <c r="AC20" s="688"/>
      <c r="AD20" s="689">
        <v>2745</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831</v>
      </c>
      <c r="BH20" s="686"/>
      <c r="BI20" s="686"/>
      <c r="BJ20" s="686"/>
      <c r="BK20" s="686"/>
      <c r="BL20" s="686"/>
      <c r="BM20" s="686"/>
      <c r="BN20" s="687"/>
      <c r="BO20" s="688">
        <v>0</v>
      </c>
      <c r="BP20" s="688"/>
      <c r="BQ20" s="688"/>
      <c r="BR20" s="688"/>
      <c r="BS20" s="694" t="s">
        <v>234</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10112189</v>
      </c>
      <c r="CS20" s="686"/>
      <c r="CT20" s="686"/>
      <c r="CU20" s="686"/>
      <c r="CV20" s="686"/>
      <c r="CW20" s="686"/>
      <c r="CX20" s="686"/>
      <c r="CY20" s="687"/>
      <c r="CZ20" s="688">
        <v>100</v>
      </c>
      <c r="DA20" s="688"/>
      <c r="DB20" s="688"/>
      <c r="DC20" s="688"/>
      <c r="DD20" s="694">
        <v>1093136</v>
      </c>
      <c r="DE20" s="686"/>
      <c r="DF20" s="686"/>
      <c r="DG20" s="686"/>
      <c r="DH20" s="686"/>
      <c r="DI20" s="686"/>
      <c r="DJ20" s="686"/>
      <c r="DK20" s="686"/>
      <c r="DL20" s="686"/>
      <c r="DM20" s="686"/>
      <c r="DN20" s="686"/>
      <c r="DO20" s="686"/>
      <c r="DP20" s="687"/>
      <c r="DQ20" s="694">
        <v>6476108</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624</v>
      </c>
      <c r="S21" s="686"/>
      <c r="T21" s="686"/>
      <c r="U21" s="686"/>
      <c r="V21" s="686"/>
      <c r="W21" s="686"/>
      <c r="X21" s="686"/>
      <c r="Y21" s="687"/>
      <c r="Z21" s="688">
        <v>0</v>
      </c>
      <c r="AA21" s="688"/>
      <c r="AB21" s="688"/>
      <c r="AC21" s="688"/>
      <c r="AD21" s="689">
        <v>624</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805</v>
      </c>
      <c r="BH21" s="686"/>
      <c r="BI21" s="686"/>
      <c r="BJ21" s="686"/>
      <c r="BK21" s="686"/>
      <c r="BL21" s="686"/>
      <c r="BM21" s="686"/>
      <c r="BN21" s="687"/>
      <c r="BO21" s="688">
        <v>0</v>
      </c>
      <c r="BP21" s="688"/>
      <c r="BQ21" s="688"/>
      <c r="BR21" s="688"/>
      <c r="BS21" s="694" t="s">
        <v>234</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3335667</v>
      </c>
      <c r="S22" s="686"/>
      <c r="T22" s="686"/>
      <c r="U22" s="686"/>
      <c r="V22" s="686"/>
      <c r="W22" s="686"/>
      <c r="X22" s="686"/>
      <c r="Y22" s="687"/>
      <c r="Z22" s="688">
        <v>31.7</v>
      </c>
      <c r="AA22" s="688"/>
      <c r="AB22" s="688"/>
      <c r="AC22" s="688"/>
      <c r="AD22" s="689">
        <v>2881133</v>
      </c>
      <c r="AE22" s="689"/>
      <c r="AF22" s="689"/>
      <c r="AG22" s="689"/>
      <c r="AH22" s="689"/>
      <c r="AI22" s="689"/>
      <c r="AJ22" s="689"/>
      <c r="AK22" s="689"/>
      <c r="AL22" s="690">
        <v>57.6</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243</v>
      </c>
      <c r="BP22" s="688"/>
      <c r="BQ22" s="688"/>
      <c r="BR22" s="688"/>
      <c r="BS22" s="694" t="s">
        <v>243</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2881133</v>
      </c>
      <c r="S23" s="686"/>
      <c r="T23" s="686"/>
      <c r="U23" s="686"/>
      <c r="V23" s="686"/>
      <c r="W23" s="686"/>
      <c r="X23" s="686"/>
      <c r="Y23" s="687"/>
      <c r="Z23" s="688">
        <v>27.4</v>
      </c>
      <c r="AA23" s="688"/>
      <c r="AB23" s="688"/>
      <c r="AC23" s="688"/>
      <c r="AD23" s="689">
        <v>2881133</v>
      </c>
      <c r="AE23" s="689"/>
      <c r="AF23" s="689"/>
      <c r="AG23" s="689"/>
      <c r="AH23" s="689"/>
      <c r="AI23" s="689"/>
      <c r="AJ23" s="689"/>
      <c r="AK23" s="689"/>
      <c r="AL23" s="690">
        <v>57.6</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234</v>
      </c>
      <c r="BH23" s="686"/>
      <c r="BI23" s="686"/>
      <c r="BJ23" s="686"/>
      <c r="BK23" s="686"/>
      <c r="BL23" s="686"/>
      <c r="BM23" s="686"/>
      <c r="BN23" s="687"/>
      <c r="BO23" s="688" t="s">
        <v>234</v>
      </c>
      <c r="BP23" s="688"/>
      <c r="BQ23" s="688"/>
      <c r="BR23" s="688"/>
      <c r="BS23" s="694" t="s">
        <v>234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8" t="s">
        <v>288</v>
      </c>
      <c r="DM23" s="719"/>
      <c r="DN23" s="719"/>
      <c r="DO23" s="719"/>
      <c r="DP23" s="719"/>
      <c r="DQ23" s="719"/>
      <c r="DR23" s="719"/>
      <c r="DS23" s="719"/>
      <c r="DT23" s="719"/>
      <c r="DU23" s="719"/>
      <c r="DV23" s="720"/>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454534</v>
      </c>
      <c r="S24" s="686"/>
      <c r="T24" s="686"/>
      <c r="U24" s="686"/>
      <c r="V24" s="686"/>
      <c r="W24" s="686"/>
      <c r="X24" s="686"/>
      <c r="Y24" s="687"/>
      <c r="Z24" s="688">
        <v>4.3</v>
      </c>
      <c r="AA24" s="688"/>
      <c r="AB24" s="688"/>
      <c r="AC24" s="688"/>
      <c r="AD24" s="689" t="s">
        <v>243</v>
      </c>
      <c r="AE24" s="689"/>
      <c r="AF24" s="689"/>
      <c r="AG24" s="689"/>
      <c r="AH24" s="689"/>
      <c r="AI24" s="689"/>
      <c r="AJ24" s="689"/>
      <c r="AK24" s="689"/>
      <c r="AL24" s="690" t="s">
        <v>243</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v>26</v>
      </c>
      <c r="BH24" s="686"/>
      <c r="BI24" s="686"/>
      <c r="BJ24" s="686"/>
      <c r="BK24" s="686"/>
      <c r="BL24" s="686"/>
      <c r="BM24" s="686"/>
      <c r="BN24" s="687"/>
      <c r="BO24" s="688">
        <v>0</v>
      </c>
      <c r="BP24" s="688"/>
      <c r="BQ24" s="688"/>
      <c r="BR24" s="688"/>
      <c r="BS24" s="694" t="s">
        <v>234</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2967782</v>
      </c>
      <c r="CS24" s="675"/>
      <c r="CT24" s="675"/>
      <c r="CU24" s="675"/>
      <c r="CV24" s="675"/>
      <c r="CW24" s="675"/>
      <c r="CX24" s="675"/>
      <c r="CY24" s="676"/>
      <c r="CZ24" s="679">
        <v>29.3</v>
      </c>
      <c r="DA24" s="680"/>
      <c r="DB24" s="680"/>
      <c r="DC24" s="699"/>
      <c r="DD24" s="721">
        <v>2444970</v>
      </c>
      <c r="DE24" s="675"/>
      <c r="DF24" s="675"/>
      <c r="DG24" s="675"/>
      <c r="DH24" s="675"/>
      <c r="DI24" s="675"/>
      <c r="DJ24" s="675"/>
      <c r="DK24" s="676"/>
      <c r="DL24" s="721">
        <v>2430017</v>
      </c>
      <c r="DM24" s="675"/>
      <c r="DN24" s="675"/>
      <c r="DO24" s="675"/>
      <c r="DP24" s="675"/>
      <c r="DQ24" s="675"/>
      <c r="DR24" s="675"/>
      <c r="DS24" s="675"/>
      <c r="DT24" s="675"/>
      <c r="DU24" s="675"/>
      <c r="DV24" s="676"/>
      <c r="DW24" s="679">
        <v>46.9</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243</v>
      </c>
      <c r="S25" s="686"/>
      <c r="T25" s="686"/>
      <c r="U25" s="686"/>
      <c r="V25" s="686"/>
      <c r="W25" s="686"/>
      <c r="X25" s="686"/>
      <c r="Y25" s="687"/>
      <c r="Z25" s="688" t="s">
        <v>243</v>
      </c>
      <c r="AA25" s="688"/>
      <c r="AB25" s="688"/>
      <c r="AC25" s="688"/>
      <c r="AD25" s="689" t="s">
        <v>243</v>
      </c>
      <c r="AE25" s="689"/>
      <c r="AF25" s="689"/>
      <c r="AG25" s="689"/>
      <c r="AH25" s="689"/>
      <c r="AI25" s="689"/>
      <c r="AJ25" s="689"/>
      <c r="AK25" s="689"/>
      <c r="AL25" s="690" t="s">
        <v>234</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234</v>
      </c>
      <c r="BP25" s="688"/>
      <c r="BQ25" s="688"/>
      <c r="BR25" s="688"/>
      <c r="BS25" s="694" t="s">
        <v>234</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1399258</v>
      </c>
      <c r="CS25" s="710"/>
      <c r="CT25" s="710"/>
      <c r="CU25" s="710"/>
      <c r="CV25" s="710"/>
      <c r="CW25" s="710"/>
      <c r="CX25" s="710"/>
      <c r="CY25" s="711"/>
      <c r="CZ25" s="690">
        <v>13.8</v>
      </c>
      <c r="DA25" s="722"/>
      <c r="DB25" s="722"/>
      <c r="DC25" s="724"/>
      <c r="DD25" s="694">
        <v>1235355</v>
      </c>
      <c r="DE25" s="710"/>
      <c r="DF25" s="710"/>
      <c r="DG25" s="710"/>
      <c r="DH25" s="710"/>
      <c r="DI25" s="710"/>
      <c r="DJ25" s="710"/>
      <c r="DK25" s="711"/>
      <c r="DL25" s="694">
        <v>1234678</v>
      </c>
      <c r="DM25" s="710"/>
      <c r="DN25" s="710"/>
      <c r="DO25" s="710"/>
      <c r="DP25" s="710"/>
      <c r="DQ25" s="710"/>
      <c r="DR25" s="710"/>
      <c r="DS25" s="710"/>
      <c r="DT25" s="710"/>
      <c r="DU25" s="710"/>
      <c r="DV25" s="711"/>
      <c r="DW25" s="690">
        <v>23.8</v>
      </c>
      <c r="DX25" s="722"/>
      <c r="DY25" s="722"/>
      <c r="DZ25" s="722"/>
      <c r="EA25" s="722"/>
      <c r="EB25" s="722"/>
      <c r="EC25" s="723"/>
    </row>
    <row r="26" spans="2:133" ht="11.25" customHeight="1" x14ac:dyDescent="0.15">
      <c r="B26" s="682" t="s">
        <v>296</v>
      </c>
      <c r="C26" s="683"/>
      <c r="D26" s="683"/>
      <c r="E26" s="683"/>
      <c r="F26" s="683"/>
      <c r="G26" s="683"/>
      <c r="H26" s="683"/>
      <c r="I26" s="683"/>
      <c r="J26" s="683"/>
      <c r="K26" s="683"/>
      <c r="L26" s="683"/>
      <c r="M26" s="683"/>
      <c r="N26" s="683"/>
      <c r="O26" s="683"/>
      <c r="P26" s="683"/>
      <c r="Q26" s="684"/>
      <c r="R26" s="685">
        <v>5434472</v>
      </c>
      <c r="S26" s="686"/>
      <c r="T26" s="686"/>
      <c r="U26" s="686"/>
      <c r="V26" s="686"/>
      <c r="W26" s="686"/>
      <c r="X26" s="686"/>
      <c r="Y26" s="687"/>
      <c r="Z26" s="688">
        <v>51.7</v>
      </c>
      <c r="AA26" s="688"/>
      <c r="AB26" s="688"/>
      <c r="AC26" s="688"/>
      <c r="AD26" s="689">
        <v>4979938</v>
      </c>
      <c r="AE26" s="689"/>
      <c r="AF26" s="689"/>
      <c r="AG26" s="689"/>
      <c r="AH26" s="689"/>
      <c r="AI26" s="689"/>
      <c r="AJ26" s="689"/>
      <c r="AK26" s="689"/>
      <c r="AL26" s="690">
        <v>99.6</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243</v>
      </c>
      <c r="BH26" s="686"/>
      <c r="BI26" s="686"/>
      <c r="BJ26" s="686"/>
      <c r="BK26" s="686"/>
      <c r="BL26" s="686"/>
      <c r="BM26" s="686"/>
      <c r="BN26" s="687"/>
      <c r="BO26" s="688" t="s">
        <v>234</v>
      </c>
      <c r="BP26" s="688"/>
      <c r="BQ26" s="688"/>
      <c r="BR26" s="688"/>
      <c r="BS26" s="694" t="s">
        <v>243</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875579</v>
      </c>
      <c r="CS26" s="686"/>
      <c r="CT26" s="686"/>
      <c r="CU26" s="686"/>
      <c r="CV26" s="686"/>
      <c r="CW26" s="686"/>
      <c r="CX26" s="686"/>
      <c r="CY26" s="687"/>
      <c r="CZ26" s="690">
        <v>8.6999999999999993</v>
      </c>
      <c r="DA26" s="722"/>
      <c r="DB26" s="722"/>
      <c r="DC26" s="724"/>
      <c r="DD26" s="694">
        <v>745744</v>
      </c>
      <c r="DE26" s="686"/>
      <c r="DF26" s="686"/>
      <c r="DG26" s="686"/>
      <c r="DH26" s="686"/>
      <c r="DI26" s="686"/>
      <c r="DJ26" s="686"/>
      <c r="DK26" s="687"/>
      <c r="DL26" s="694" t="s">
        <v>243</v>
      </c>
      <c r="DM26" s="686"/>
      <c r="DN26" s="686"/>
      <c r="DO26" s="686"/>
      <c r="DP26" s="686"/>
      <c r="DQ26" s="686"/>
      <c r="DR26" s="686"/>
      <c r="DS26" s="686"/>
      <c r="DT26" s="686"/>
      <c r="DU26" s="686"/>
      <c r="DV26" s="687"/>
      <c r="DW26" s="690" t="s">
        <v>243</v>
      </c>
      <c r="DX26" s="722"/>
      <c r="DY26" s="722"/>
      <c r="DZ26" s="722"/>
      <c r="EA26" s="722"/>
      <c r="EB26" s="722"/>
      <c r="EC26" s="723"/>
    </row>
    <row r="27" spans="2:133" ht="11.25" customHeight="1" x14ac:dyDescent="0.15">
      <c r="B27" s="682" t="s">
        <v>299</v>
      </c>
      <c r="C27" s="683"/>
      <c r="D27" s="683"/>
      <c r="E27" s="683"/>
      <c r="F27" s="683"/>
      <c r="G27" s="683"/>
      <c r="H27" s="683"/>
      <c r="I27" s="683"/>
      <c r="J27" s="683"/>
      <c r="K27" s="683"/>
      <c r="L27" s="683"/>
      <c r="M27" s="683"/>
      <c r="N27" s="683"/>
      <c r="O27" s="683"/>
      <c r="P27" s="683"/>
      <c r="Q27" s="684"/>
      <c r="R27" s="685">
        <v>768</v>
      </c>
      <c r="S27" s="686"/>
      <c r="T27" s="686"/>
      <c r="U27" s="686"/>
      <c r="V27" s="686"/>
      <c r="W27" s="686"/>
      <c r="X27" s="686"/>
      <c r="Y27" s="687"/>
      <c r="Z27" s="688">
        <v>0</v>
      </c>
      <c r="AA27" s="688"/>
      <c r="AB27" s="688"/>
      <c r="AC27" s="688"/>
      <c r="AD27" s="689">
        <v>768</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1723321</v>
      </c>
      <c r="BH27" s="686"/>
      <c r="BI27" s="686"/>
      <c r="BJ27" s="686"/>
      <c r="BK27" s="686"/>
      <c r="BL27" s="686"/>
      <c r="BM27" s="686"/>
      <c r="BN27" s="687"/>
      <c r="BO27" s="688">
        <v>100</v>
      </c>
      <c r="BP27" s="688"/>
      <c r="BQ27" s="688"/>
      <c r="BR27" s="688"/>
      <c r="BS27" s="694">
        <v>74476</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526942</v>
      </c>
      <c r="CS27" s="710"/>
      <c r="CT27" s="710"/>
      <c r="CU27" s="710"/>
      <c r="CV27" s="710"/>
      <c r="CW27" s="710"/>
      <c r="CX27" s="710"/>
      <c r="CY27" s="711"/>
      <c r="CZ27" s="690">
        <v>5.2</v>
      </c>
      <c r="DA27" s="722"/>
      <c r="DB27" s="722"/>
      <c r="DC27" s="724"/>
      <c r="DD27" s="694">
        <v>168033</v>
      </c>
      <c r="DE27" s="710"/>
      <c r="DF27" s="710"/>
      <c r="DG27" s="710"/>
      <c r="DH27" s="710"/>
      <c r="DI27" s="710"/>
      <c r="DJ27" s="710"/>
      <c r="DK27" s="711"/>
      <c r="DL27" s="694">
        <v>153757</v>
      </c>
      <c r="DM27" s="710"/>
      <c r="DN27" s="710"/>
      <c r="DO27" s="710"/>
      <c r="DP27" s="710"/>
      <c r="DQ27" s="710"/>
      <c r="DR27" s="710"/>
      <c r="DS27" s="710"/>
      <c r="DT27" s="710"/>
      <c r="DU27" s="710"/>
      <c r="DV27" s="711"/>
      <c r="DW27" s="690">
        <v>3</v>
      </c>
      <c r="DX27" s="722"/>
      <c r="DY27" s="722"/>
      <c r="DZ27" s="722"/>
      <c r="EA27" s="722"/>
      <c r="EB27" s="722"/>
      <c r="EC27" s="723"/>
    </row>
    <row r="28" spans="2:133" ht="11.25" customHeight="1" x14ac:dyDescent="0.15">
      <c r="B28" s="682" t="s">
        <v>302</v>
      </c>
      <c r="C28" s="683"/>
      <c r="D28" s="683"/>
      <c r="E28" s="683"/>
      <c r="F28" s="683"/>
      <c r="G28" s="683"/>
      <c r="H28" s="683"/>
      <c r="I28" s="683"/>
      <c r="J28" s="683"/>
      <c r="K28" s="683"/>
      <c r="L28" s="683"/>
      <c r="M28" s="683"/>
      <c r="N28" s="683"/>
      <c r="O28" s="683"/>
      <c r="P28" s="683"/>
      <c r="Q28" s="684"/>
      <c r="R28" s="685">
        <v>59308</v>
      </c>
      <c r="S28" s="686"/>
      <c r="T28" s="686"/>
      <c r="U28" s="686"/>
      <c r="V28" s="686"/>
      <c r="W28" s="686"/>
      <c r="X28" s="686"/>
      <c r="Y28" s="687"/>
      <c r="Z28" s="688">
        <v>0.6</v>
      </c>
      <c r="AA28" s="688"/>
      <c r="AB28" s="688"/>
      <c r="AC28" s="688"/>
      <c r="AD28" s="689" t="s">
        <v>234</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1041582</v>
      </c>
      <c r="CS28" s="686"/>
      <c r="CT28" s="686"/>
      <c r="CU28" s="686"/>
      <c r="CV28" s="686"/>
      <c r="CW28" s="686"/>
      <c r="CX28" s="686"/>
      <c r="CY28" s="687"/>
      <c r="CZ28" s="690">
        <v>10.3</v>
      </c>
      <c r="DA28" s="722"/>
      <c r="DB28" s="722"/>
      <c r="DC28" s="724"/>
      <c r="DD28" s="694">
        <v>1041582</v>
      </c>
      <c r="DE28" s="686"/>
      <c r="DF28" s="686"/>
      <c r="DG28" s="686"/>
      <c r="DH28" s="686"/>
      <c r="DI28" s="686"/>
      <c r="DJ28" s="686"/>
      <c r="DK28" s="687"/>
      <c r="DL28" s="694">
        <v>1041582</v>
      </c>
      <c r="DM28" s="686"/>
      <c r="DN28" s="686"/>
      <c r="DO28" s="686"/>
      <c r="DP28" s="686"/>
      <c r="DQ28" s="686"/>
      <c r="DR28" s="686"/>
      <c r="DS28" s="686"/>
      <c r="DT28" s="686"/>
      <c r="DU28" s="686"/>
      <c r="DV28" s="687"/>
      <c r="DW28" s="690">
        <v>20.100000000000001</v>
      </c>
      <c r="DX28" s="722"/>
      <c r="DY28" s="722"/>
      <c r="DZ28" s="722"/>
      <c r="EA28" s="722"/>
      <c r="EB28" s="722"/>
      <c r="EC28" s="723"/>
    </row>
    <row r="29" spans="2:133" ht="11.25" customHeight="1" x14ac:dyDescent="0.15">
      <c r="B29" s="682" t="s">
        <v>304</v>
      </c>
      <c r="C29" s="683"/>
      <c r="D29" s="683"/>
      <c r="E29" s="683"/>
      <c r="F29" s="683"/>
      <c r="G29" s="683"/>
      <c r="H29" s="683"/>
      <c r="I29" s="683"/>
      <c r="J29" s="683"/>
      <c r="K29" s="683"/>
      <c r="L29" s="683"/>
      <c r="M29" s="683"/>
      <c r="N29" s="683"/>
      <c r="O29" s="683"/>
      <c r="P29" s="683"/>
      <c r="Q29" s="684"/>
      <c r="R29" s="685">
        <v>57972</v>
      </c>
      <c r="S29" s="686"/>
      <c r="T29" s="686"/>
      <c r="U29" s="686"/>
      <c r="V29" s="686"/>
      <c r="W29" s="686"/>
      <c r="X29" s="686"/>
      <c r="Y29" s="687"/>
      <c r="Z29" s="688">
        <v>0.6</v>
      </c>
      <c r="AA29" s="688"/>
      <c r="AB29" s="688"/>
      <c r="AC29" s="688"/>
      <c r="AD29" s="689">
        <v>6680</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305</v>
      </c>
      <c r="CE29" s="732"/>
      <c r="CF29" s="700" t="s">
        <v>306</v>
      </c>
      <c r="CG29" s="701"/>
      <c r="CH29" s="701"/>
      <c r="CI29" s="701"/>
      <c r="CJ29" s="701"/>
      <c r="CK29" s="701"/>
      <c r="CL29" s="701"/>
      <c r="CM29" s="701"/>
      <c r="CN29" s="701"/>
      <c r="CO29" s="701"/>
      <c r="CP29" s="701"/>
      <c r="CQ29" s="702"/>
      <c r="CR29" s="685">
        <v>1041582</v>
      </c>
      <c r="CS29" s="710"/>
      <c r="CT29" s="710"/>
      <c r="CU29" s="710"/>
      <c r="CV29" s="710"/>
      <c r="CW29" s="710"/>
      <c r="CX29" s="710"/>
      <c r="CY29" s="711"/>
      <c r="CZ29" s="690">
        <v>10.3</v>
      </c>
      <c r="DA29" s="722"/>
      <c r="DB29" s="722"/>
      <c r="DC29" s="724"/>
      <c r="DD29" s="694">
        <v>1041582</v>
      </c>
      <c r="DE29" s="710"/>
      <c r="DF29" s="710"/>
      <c r="DG29" s="710"/>
      <c r="DH29" s="710"/>
      <c r="DI29" s="710"/>
      <c r="DJ29" s="710"/>
      <c r="DK29" s="711"/>
      <c r="DL29" s="694">
        <v>1041582</v>
      </c>
      <c r="DM29" s="710"/>
      <c r="DN29" s="710"/>
      <c r="DO29" s="710"/>
      <c r="DP29" s="710"/>
      <c r="DQ29" s="710"/>
      <c r="DR29" s="710"/>
      <c r="DS29" s="710"/>
      <c r="DT29" s="710"/>
      <c r="DU29" s="710"/>
      <c r="DV29" s="711"/>
      <c r="DW29" s="690">
        <v>20.100000000000001</v>
      </c>
      <c r="DX29" s="722"/>
      <c r="DY29" s="722"/>
      <c r="DZ29" s="722"/>
      <c r="EA29" s="722"/>
      <c r="EB29" s="722"/>
      <c r="EC29" s="723"/>
    </row>
    <row r="30" spans="2:133" ht="11.25" customHeight="1" x14ac:dyDescent="0.15">
      <c r="B30" s="682" t="s">
        <v>307</v>
      </c>
      <c r="C30" s="683"/>
      <c r="D30" s="683"/>
      <c r="E30" s="683"/>
      <c r="F30" s="683"/>
      <c r="G30" s="683"/>
      <c r="H30" s="683"/>
      <c r="I30" s="683"/>
      <c r="J30" s="683"/>
      <c r="K30" s="683"/>
      <c r="L30" s="683"/>
      <c r="M30" s="683"/>
      <c r="N30" s="683"/>
      <c r="O30" s="683"/>
      <c r="P30" s="683"/>
      <c r="Q30" s="684"/>
      <c r="R30" s="685">
        <v>24502</v>
      </c>
      <c r="S30" s="686"/>
      <c r="T30" s="686"/>
      <c r="U30" s="686"/>
      <c r="V30" s="686"/>
      <c r="W30" s="686"/>
      <c r="X30" s="686"/>
      <c r="Y30" s="687"/>
      <c r="Z30" s="688">
        <v>0.2</v>
      </c>
      <c r="AA30" s="688"/>
      <c r="AB30" s="688"/>
      <c r="AC30" s="688"/>
      <c r="AD30" s="689" t="s">
        <v>243</v>
      </c>
      <c r="AE30" s="689"/>
      <c r="AF30" s="689"/>
      <c r="AG30" s="689"/>
      <c r="AH30" s="689"/>
      <c r="AI30" s="689"/>
      <c r="AJ30" s="689"/>
      <c r="AK30" s="689"/>
      <c r="AL30" s="690" t="s">
        <v>243</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29"/>
      <c r="BI30" s="729"/>
      <c r="BJ30" s="729"/>
      <c r="BK30" s="729"/>
      <c r="BL30" s="729"/>
      <c r="BM30" s="729"/>
      <c r="BN30" s="729"/>
      <c r="BO30" s="729"/>
      <c r="BP30" s="729"/>
      <c r="BQ30" s="730"/>
      <c r="BR30" s="664" t="s">
        <v>309</v>
      </c>
      <c r="BS30" s="729"/>
      <c r="BT30" s="729"/>
      <c r="BU30" s="729"/>
      <c r="BV30" s="729"/>
      <c r="BW30" s="729"/>
      <c r="BX30" s="729"/>
      <c r="BY30" s="729"/>
      <c r="BZ30" s="729"/>
      <c r="CA30" s="729"/>
      <c r="CB30" s="730"/>
      <c r="CD30" s="733"/>
      <c r="CE30" s="734"/>
      <c r="CF30" s="700" t="s">
        <v>310</v>
      </c>
      <c r="CG30" s="701"/>
      <c r="CH30" s="701"/>
      <c r="CI30" s="701"/>
      <c r="CJ30" s="701"/>
      <c r="CK30" s="701"/>
      <c r="CL30" s="701"/>
      <c r="CM30" s="701"/>
      <c r="CN30" s="701"/>
      <c r="CO30" s="701"/>
      <c r="CP30" s="701"/>
      <c r="CQ30" s="702"/>
      <c r="CR30" s="685">
        <v>1012836</v>
      </c>
      <c r="CS30" s="686"/>
      <c r="CT30" s="686"/>
      <c r="CU30" s="686"/>
      <c r="CV30" s="686"/>
      <c r="CW30" s="686"/>
      <c r="CX30" s="686"/>
      <c r="CY30" s="687"/>
      <c r="CZ30" s="690">
        <v>10</v>
      </c>
      <c r="DA30" s="722"/>
      <c r="DB30" s="722"/>
      <c r="DC30" s="724"/>
      <c r="DD30" s="694">
        <v>1012836</v>
      </c>
      <c r="DE30" s="686"/>
      <c r="DF30" s="686"/>
      <c r="DG30" s="686"/>
      <c r="DH30" s="686"/>
      <c r="DI30" s="686"/>
      <c r="DJ30" s="686"/>
      <c r="DK30" s="687"/>
      <c r="DL30" s="694">
        <v>1012836</v>
      </c>
      <c r="DM30" s="686"/>
      <c r="DN30" s="686"/>
      <c r="DO30" s="686"/>
      <c r="DP30" s="686"/>
      <c r="DQ30" s="686"/>
      <c r="DR30" s="686"/>
      <c r="DS30" s="686"/>
      <c r="DT30" s="686"/>
      <c r="DU30" s="686"/>
      <c r="DV30" s="687"/>
      <c r="DW30" s="690">
        <v>19.5</v>
      </c>
      <c r="DX30" s="722"/>
      <c r="DY30" s="722"/>
      <c r="DZ30" s="722"/>
      <c r="EA30" s="722"/>
      <c r="EB30" s="722"/>
      <c r="EC30" s="723"/>
    </row>
    <row r="31" spans="2:133" ht="11.25" customHeight="1" x14ac:dyDescent="0.15">
      <c r="B31" s="682" t="s">
        <v>311</v>
      </c>
      <c r="C31" s="683"/>
      <c r="D31" s="683"/>
      <c r="E31" s="683"/>
      <c r="F31" s="683"/>
      <c r="G31" s="683"/>
      <c r="H31" s="683"/>
      <c r="I31" s="683"/>
      <c r="J31" s="683"/>
      <c r="K31" s="683"/>
      <c r="L31" s="683"/>
      <c r="M31" s="683"/>
      <c r="N31" s="683"/>
      <c r="O31" s="683"/>
      <c r="P31" s="683"/>
      <c r="Q31" s="684"/>
      <c r="R31" s="685">
        <v>2053640</v>
      </c>
      <c r="S31" s="686"/>
      <c r="T31" s="686"/>
      <c r="U31" s="686"/>
      <c r="V31" s="686"/>
      <c r="W31" s="686"/>
      <c r="X31" s="686"/>
      <c r="Y31" s="687"/>
      <c r="Z31" s="688">
        <v>19.5</v>
      </c>
      <c r="AA31" s="688"/>
      <c r="AB31" s="688"/>
      <c r="AC31" s="688"/>
      <c r="AD31" s="689" t="s">
        <v>243</v>
      </c>
      <c r="AE31" s="689"/>
      <c r="AF31" s="689"/>
      <c r="AG31" s="689"/>
      <c r="AH31" s="689"/>
      <c r="AI31" s="689"/>
      <c r="AJ31" s="689"/>
      <c r="AK31" s="689"/>
      <c r="AL31" s="690" t="s">
        <v>234</v>
      </c>
      <c r="AM31" s="691"/>
      <c r="AN31" s="691"/>
      <c r="AO31" s="692"/>
      <c r="AP31" s="742" t="s">
        <v>312</v>
      </c>
      <c r="AQ31" s="743"/>
      <c r="AR31" s="743"/>
      <c r="AS31" s="743"/>
      <c r="AT31" s="748" t="s">
        <v>313</v>
      </c>
      <c r="AU31" s="231"/>
      <c r="AV31" s="231"/>
      <c r="AW31" s="231"/>
      <c r="AX31" s="671" t="s">
        <v>189</v>
      </c>
      <c r="AY31" s="672"/>
      <c r="AZ31" s="672"/>
      <c r="BA31" s="672"/>
      <c r="BB31" s="672"/>
      <c r="BC31" s="672"/>
      <c r="BD31" s="672"/>
      <c r="BE31" s="672"/>
      <c r="BF31" s="673"/>
      <c r="BG31" s="741">
        <v>97.9</v>
      </c>
      <c r="BH31" s="737"/>
      <c r="BI31" s="737"/>
      <c r="BJ31" s="737"/>
      <c r="BK31" s="737"/>
      <c r="BL31" s="737"/>
      <c r="BM31" s="680">
        <v>83.2</v>
      </c>
      <c r="BN31" s="737"/>
      <c r="BO31" s="737"/>
      <c r="BP31" s="737"/>
      <c r="BQ31" s="738"/>
      <c r="BR31" s="741">
        <v>98.4</v>
      </c>
      <c r="BS31" s="737"/>
      <c r="BT31" s="737"/>
      <c r="BU31" s="737"/>
      <c r="BV31" s="737"/>
      <c r="BW31" s="737"/>
      <c r="BX31" s="680">
        <v>84</v>
      </c>
      <c r="BY31" s="737"/>
      <c r="BZ31" s="737"/>
      <c r="CA31" s="737"/>
      <c r="CB31" s="738"/>
      <c r="CD31" s="733"/>
      <c r="CE31" s="734"/>
      <c r="CF31" s="700" t="s">
        <v>314</v>
      </c>
      <c r="CG31" s="701"/>
      <c r="CH31" s="701"/>
      <c r="CI31" s="701"/>
      <c r="CJ31" s="701"/>
      <c r="CK31" s="701"/>
      <c r="CL31" s="701"/>
      <c r="CM31" s="701"/>
      <c r="CN31" s="701"/>
      <c r="CO31" s="701"/>
      <c r="CP31" s="701"/>
      <c r="CQ31" s="702"/>
      <c r="CR31" s="685">
        <v>28746</v>
      </c>
      <c r="CS31" s="710"/>
      <c r="CT31" s="710"/>
      <c r="CU31" s="710"/>
      <c r="CV31" s="710"/>
      <c r="CW31" s="710"/>
      <c r="CX31" s="710"/>
      <c r="CY31" s="711"/>
      <c r="CZ31" s="690">
        <v>0.3</v>
      </c>
      <c r="DA31" s="722"/>
      <c r="DB31" s="722"/>
      <c r="DC31" s="724"/>
      <c r="DD31" s="694">
        <v>28746</v>
      </c>
      <c r="DE31" s="710"/>
      <c r="DF31" s="710"/>
      <c r="DG31" s="710"/>
      <c r="DH31" s="710"/>
      <c r="DI31" s="710"/>
      <c r="DJ31" s="710"/>
      <c r="DK31" s="711"/>
      <c r="DL31" s="694">
        <v>28746</v>
      </c>
      <c r="DM31" s="710"/>
      <c r="DN31" s="710"/>
      <c r="DO31" s="710"/>
      <c r="DP31" s="710"/>
      <c r="DQ31" s="710"/>
      <c r="DR31" s="710"/>
      <c r="DS31" s="710"/>
      <c r="DT31" s="710"/>
      <c r="DU31" s="710"/>
      <c r="DV31" s="711"/>
      <c r="DW31" s="690">
        <v>0.6</v>
      </c>
      <c r="DX31" s="722"/>
      <c r="DY31" s="722"/>
      <c r="DZ31" s="722"/>
      <c r="EA31" s="722"/>
      <c r="EB31" s="722"/>
      <c r="EC31" s="723"/>
    </row>
    <row r="32" spans="2:133" ht="11.25" customHeight="1" x14ac:dyDescent="0.15">
      <c r="B32" s="752" t="s">
        <v>315</v>
      </c>
      <c r="C32" s="753"/>
      <c r="D32" s="753"/>
      <c r="E32" s="753"/>
      <c r="F32" s="753"/>
      <c r="G32" s="753"/>
      <c r="H32" s="753"/>
      <c r="I32" s="753"/>
      <c r="J32" s="753"/>
      <c r="K32" s="753"/>
      <c r="L32" s="753"/>
      <c r="M32" s="753"/>
      <c r="N32" s="753"/>
      <c r="O32" s="753"/>
      <c r="P32" s="753"/>
      <c r="Q32" s="754"/>
      <c r="R32" s="685" t="s">
        <v>243</v>
      </c>
      <c r="S32" s="686"/>
      <c r="T32" s="686"/>
      <c r="U32" s="686"/>
      <c r="V32" s="686"/>
      <c r="W32" s="686"/>
      <c r="X32" s="686"/>
      <c r="Y32" s="687"/>
      <c r="Z32" s="688" t="s">
        <v>243</v>
      </c>
      <c r="AA32" s="688"/>
      <c r="AB32" s="688"/>
      <c r="AC32" s="688"/>
      <c r="AD32" s="689" t="s">
        <v>243</v>
      </c>
      <c r="AE32" s="689"/>
      <c r="AF32" s="689"/>
      <c r="AG32" s="689"/>
      <c r="AH32" s="689"/>
      <c r="AI32" s="689"/>
      <c r="AJ32" s="689"/>
      <c r="AK32" s="689"/>
      <c r="AL32" s="690" t="s">
        <v>234</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1">
        <v>99.3</v>
      </c>
      <c r="BH32" s="710"/>
      <c r="BI32" s="710"/>
      <c r="BJ32" s="710"/>
      <c r="BK32" s="710"/>
      <c r="BL32" s="710"/>
      <c r="BM32" s="691">
        <v>96.2</v>
      </c>
      <c r="BN32" s="739"/>
      <c r="BO32" s="739"/>
      <c r="BP32" s="739"/>
      <c r="BQ32" s="740"/>
      <c r="BR32" s="751">
        <v>99.1</v>
      </c>
      <c r="BS32" s="710"/>
      <c r="BT32" s="710"/>
      <c r="BU32" s="710"/>
      <c r="BV32" s="710"/>
      <c r="BW32" s="710"/>
      <c r="BX32" s="691">
        <v>95.9</v>
      </c>
      <c r="BY32" s="739"/>
      <c r="BZ32" s="739"/>
      <c r="CA32" s="739"/>
      <c r="CB32" s="740"/>
      <c r="CD32" s="735"/>
      <c r="CE32" s="736"/>
      <c r="CF32" s="700" t="s">
        <v>318</v>
      </c>
      <c r="CG32" s="701"/>
      <c r="CH32" s="701"/>
      <c r="CI32" s="701"/>
      <c r="CJ32" s="701"/>
      <c r="CK32" s="701"/>
      <c r="CL32" s="701"/>
      <c r="CM32" s="701"/>
      <c r="CN32" s="701"/>
      <c r="CO32" s="701"/>
      <c r="CP32" s="701"/>
      <c r="CQ32" s="702"/>
      <c r="CR32" s="685" t="s">
        <v>243</v>
      </c>
      <c r="CS32" s="686"/>
      <c r="CT32" s="686"/>
      <c r="CU32" s="686"/>
      <c r="CV32" s="686"/>
      <c r="CW32" s="686"/>
      <c r="CX32" s="686"/>
      <c r="CY32" s="687"/>
      <c r="CZ32" s="690" t="s">
        <v>243</v>
      </c>
      <c r="DA32" s="722"/>
      <c r="DB32" s="722"/>
      <c r="DC32" s="724"/>
      <c r="DD32" s="694" t="s">
        <v>243</v>
      </c>
      <c r="DE32" s="686"/>
      <c r="DF32" s="686"/>
      <c r="DG32" s="686"/>
      <c r="DH32" s="686"/>
      <c r="DI32" s="686"/>
      <c r="DJ32" s="686"/>
      <c r="DK32" s="687"/>
      <c r="DL32" s="694" t="s">
        <v>243</v>
      </c>
      <c r="DM32" s="686"/>
      <c r="DN32" s="686"/>
      <c r="DO32" s="686"/>
      <c r="DP32" s="686"/>
      <c r="DQ32" s="686"/>
      <c r="DR32" s="686"/>
      <c r="DS32" s="686"/>
      <c r="DT32" s="686"/>
      <c r="DU32" s="686"/>
      <c r="DV32" s="687"/>
      <c r="DW32" s="690" t="s">
        <v>243</v>
      </c>
      <c r="DX32" s="722"/>
      <c r="DY32" s="722"/>
      <c r="DZ32" s="722"/>
      <c r="EA32" s="722"/>
      <c r="EB32" s="722"/>
      <c r="EC32" s="723"/>
    </row>
    <row r="33" spans="2:133" ht="11.25" customHeight="1" x14ac:dyDescent="0.15">
      <c r="B33" s="682" t="s">
        <v>319</v>
      </c>
      <c r="C33" s="683"/>
      <c r="D33" s="683"/>
      <c r="E33" s="683"/>
      <c r="F33" s="683"/>
      <c r="G33" s="683"/>
      <c r="H33" s="683"/>
      <c r="I33" s="683"/>
      <c r="J33" s="683"/>
      <c r="K33" s="683"/>
      <c r="L33" s="683"/>
      <c r="M33" s="683"/>
      <c r="N33" s="683"/>
      <c r="O33" s="683"/>
      <c r="P33" s="683"/>
      <c r="Q33" s="684"/>
      <c r="R33" s="685">
        <v>375085</v>
      </c>
      <c r="S33" s="686"/>
      <c r="T33" s="686"/>
      <c r="U33" s="686"/>
      <c r="V33" s="686"/>
      <c r="W33" s="686"/>
      <c r="X33" s="686"/>
      <c r="Y33" s="687"/>
      <c r="Z33" s="688">
        <v>3.6</v>
      </c>
      <c r="AA33" s="688"/>
      <c r="AB33" s="688"/>
      <c r="AC33" s="688"/>
      <c r="AD33" s="689" t="s">
        <v>234</v>
      </c>
      <c r="AE33" s="689"/>
      <c r="AF33" s="689"/>
      <c r="AG33" s="689"/>
      <c r="AH33" s="689"/>
      <c r="AI33" s="689"/>
      <c r="AJ33" s="689"/>
      <c r="AK33" s="689"/>
      <c r="AL33" s="690" t="s">
        <v>139</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97</v>
      </c>
      <c r="BH33" s="756"/>
      <c r="BI33" s="756"/>
      <c r="BJ33" s="756"/>
      <c r="BK33" s="756"/>
      <c r="BL33" s="756"/>
      <c r="BM33" s="757">
        <v>76.3</v>
      </c>
      <c r="BN33" s="756"/>
      <c r="BO33" s="756"/>
      <c r="BP33" s="756"/>
      <c r="BQ33" s="758"/>
      <c r="BR33" s="755">
        <v>97.9</v>
      </c>
      <c r="BS33" s="756"/>
      <c r="BT33" s="756"/>
      <c r="BU33" s="756"/>
      <c r="BV33" s="756"/>
      <c r="BW33" s="756"/>
      <c r="BX33" s="757">
        <v>77.7</v>
      </c>
      <c r="BY33" s="756"/>
      <c r="BZ33" s="756"/>
      <c r="CA33" s="756"/>
      <c r="CB33" s="758"/>
      <c r="CD33" s="700" t="s">
        <v>321</v>
      </c>
      <c r="CE33" s="701"/>
      <c r="CF33" s="701"/>
      <c r="CG33" s="701"/>
      <c r="CH33" s="701"/>
      <c r="CI33" s="701"/>
      <c r="CJ33" s="701"/>
      <c r="CK33" s="701"/>
      <c r="CL33" s="701"/>
      <c r="CM33" s="701"/>
      <c r="CN33" s="701"/>
      <c r="CO33" s="701"/>
      <c r="CP33" s="701"/>
      <c r="CQ33" s="702"/>
      <c r="CR33" s="685">
        <v>6013039</v>
      </c>
      <c r="CS33" s="710"/>
      <c r="CT33" s="710"/>
      <c r="CU33" s="710"/>
      <c r="CV33" s="710"/>
      <c r="CW33" s="710"/>
      <c r="CX33" s="710"/>
      <c r="CY33" s="711"/>
      <c r="CZ33" s="690">
        <v>59.5</v>
      </c>
      <c r="DA33" s="722"/>
      <c r="DB33" s="722"/>
      <c r="DC33" s="724"/>
      <c r="DD33" s="694">
        <v>3917965</v>
      </c>
      <c r="DE33" s="710"/>
      <c r="DF33" s="710"/>
      <c r="DG33" s="710"/>
      <c r="DH33" s="710"/>
      <c r="DI33" s="710"/>
      <c r="DJ33" s="710"/>
      <c r="DK33" s="711"/>
      <c r="DL33" s="694">
        <v>2256995</v>
      </c>
      <c r="DM33" s="710"/>
      <c r="DN33" s="710"/>
      <c r="DO33" s="710"/>
      <c r="DP33" s="710"/>
      <c r="DQ33" s="710"/>
      <c r="DR33" s="710"/>
      <c r="DS33" s="710"/>
      <c r="DT33" s="710"/>
      <c r="DU33" s="710"/>
      <c r="DV33" s="711"/>
      <c r="DW33" s="690">
        <v>43.5</v>
      </c>
      <c r="DX33" s="722"/>
      <c r="DY33" s="722"/>
      <c r="DZ33" s="722"/>
      <c r="EA33" s="722"/>
      <c r="EB33" s="722"/>
      <c r="EC33" s="723"/>
    </row>
    <row r="34" spans="2:133" ht="11.25" customHeight="1" x14ac:dyDescent="0.15">
      <c r="B34" s="682" t="s">
        <v>322</v>
      </c>
      <c r="C34" s="683"/>
      <c r="D34" s="683"/>
      <c r="E34" s="683"/>
      <c r="F34" s="683"/>
      <c r="G34" s="683"/>
      <c r="H34" s="683"/>
      <c r="I34" s="683"/>
      <c r="J34" s="683"/>
      <c r="K34" s="683"/>
      <c r="L34" s="683"/>
      <c r="M34" s="683"/>
      <c r="N34" s="683"/>
      <c r="O34" s="683"/>
      <c r="P34" s="683"/>
      <c r="Q34" s="684"/>
      <c r="R34" s="685">
        <v>28657</v>
      </c>
      <c r="S34" s="686"/>
      <c r="T34" s="686"/>
      <c r="U34" s="686"/>
      <c r="V34" s="686"/>
      <c r="W34" s="686"/>
      <c r="X34" s="686"/>
      <c r="Y34" s="687"/>
      <c r="Z34" s="688">
        <v>0.3</v>
      </c>
      <c r="AA34" s="688"/>
      <c r="AB34" s="688"/>
      <c r="AC34" s="688"/>
      <c r="AD34" s="689">
        <v>10033</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959362</v>
      </c>
      <c r="CS34" s="686"/>
      <c r="CT34" s="686"/>
      <c r="CU34" s="686"/>
      <c r="CV34" s="686"/>
      <c r="CW34" s="686"/>
      <c r="CX34" s="686"/>
      <c r="CY34" s="687"/>
      <c r="CZ34" s="690">
        <v>9.5</v>
      </c>
      <c r="DA34" s="722"/>
      <c r="DB34" s="722"/>
      <c r="DC34" s="724"/>
      <c r="DD34" s="694">
        <v>667449</v>
      </c>
      <c r="DE34" s="686"/>
      <c r="DF34" s="686"/>
      <c r="DG34" s="686"/>
      <c r="DH34" s="686"/>
      <c r="DI34" s="686"/>
      <c r="DJ34" s="686"/>
      <c r="DK34" s="687"/>
      <c r="DL34" s="694">
        <v>649421</v>
      </c>
      <c r="DM34" s="686"/>
      <c r="DN34" s="686"/>
      <c r="DO34" s="686"/>
      <c r="DP34" s="686"/>
      <c r="DQ34" s="686"/>
      <c r="DR34" s="686"/>
      <c r="DS34" s="686"/>
      <c r="DT34" s="686"/>
      <c r="DU34" s="686"/>
      <c r="DV34" s="687"/>
      <c r="DW34" s="690">
        <v>12.5</v>
      </c>
      <c r="DX34" s="722"/>
      <c r="DY34" s="722"/>
      <c r="DZ34" s="722"/>
      <c r="EA34" s="722"/>
      <c r="EB34" s="722"/>
      <c r="EC34" s="723"/>
    </row>
    <row r="35" spans="2:133" ht="11.25" customHeight="1" x14ac:dyDescent="0.15">
      <c r="B35" s="682" t="s">
        <v>324</v>
      </c>
      <c r="C35" s="683"/>
      <c r="D35" s="683"/>
      <c r="E35" s="683"/>
      <c r="F35" s="683"/>
      <c r="G35" s="683"/>
      <c r="H35" s="683"/>
      <c r="I35" s="683"/>
      <c r="J35" s="683"/>
      <c r="K35" s="683"/>
      <c r="L35" s="683"/>
      <c r="M35" s="683"/>
      <c r="N35" s="683"/>
      <c r="O35" s="683"/>
      <c r="P35" s="683"/>
      <c r="Q35" s="684"/>
      <c r="R35" s="685">
        <v>85706</v>
      </c>
      <c r="S35" s="686"/>
      <c r="T35" s="686"/>
      <c r="U35" s="686"/>
      <c r="V35" s="686"/>
      <c r="W35" s="686"/>
      <c r="X35" s="686"/>
      <c r="Y35" s="687"/>
      <c r="Z35" s="688">
        <v>0.8</v>
      </c>
      <c r="AA35" s="688"/>
      <c r="AB35" s="688"/>
      <c r="AC35" s="688"/>
      <c r="AD35" s="689" t="s">
        <v>243</v>
      </c>
      <c r="AE35" s="689"/>
      <c r="AF35" s="689"/>
      <c r="AG35" s="689"/>
      <c r="AH35" s="689"/>
      <c r="AI35" s="689"/>
      <c r="AJ35" s="689"/>
      <c r="AK35" s="689"/>
      <c r="AL35" s="690" t="s">
        <v>243</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153645</v>
      </c>
      <c r="CS35" s="710"/>
      <c r="CT35" s="710"/>
      <c r="CU35" s="710"/>
      <c r="CV35" s="710"/>
      <c r="CW35" s="710"/>
      <c r="CX35" s="710"/>
      <c r="CY35" s="711"/>
      <c r="CZ35" s="690">
        <v>1.5</v>
      </c>
      <c r="DA35" s="722"/>
      <c r="DB35" s="722"/>
      <c r="DC35" s="724"/>
      <c r="DD35" s="694">
        <v>120101</v>
      </c>
      <c r="DE35" s="710"/>
      <c r="DF35" s="710"/>
      <c r="DG35" s="710"/>
      <c r="DH35" s="710"/>
      <c r="DI35" s="710"/>
      <c r="DJ35" s="710"/>
      <c r="DK35" s="711"/>
      <c r="DL35" s="694">
        <v>120101</v>
      </c>
      <c r="DM35" s="710"/>
      <c r="DN35" s="710"/>
      <c r="DO35" s="710"/>
      <c r="DP35" s="710"/>
      <c r="DQ35" s="710"/>
      <c r="DR35" s="710"/>
      <c r="DS35" s="710"/>
      <c r="DT35" s="710"/>
      <c r="DU35" s="710"/>
      <c r="DV35" s="711"/>
      <c r="DW35" s="690">
        <v>2.2999999999999998</v>
      </c>
      <c r="DX35" s="722"/>
      <c r="DY35" s="722"/>
      <c r="DZ35" s="722"/>
      <c r="EA35" s="722"/>
      <c r="EB35" s="722"/>
      <c r="EC35" s="723"/>
    </row>
    <row r="36" spans="2:133" ht="11.25" customHeight="1" x14ac:dyDescent="0.15">
      <c r="B36" s="682" t="s">
        <v>328</v>
      </c>
      <c r="C36" s="683"/>
      <c r="D36" s="683"/>
      <c r="E36" s="683"/>
      <c r="F36" s="683"/>
      <c r="G36" s="683"/>
      <c r="H36" s="683"/>
      <c r="I36" s="683"/>
      <c r="J36" s="683"/>
      <c r="K36" s="683"/>
      <c r="L36" s="683"/>
      <c r="M36" s="683"/>
      <c r="N36" s="683"/>
      <c r="O36" s="683"/>
      <c r="P36" s="683"/>
      <c r="Q36" s="684"/>
      <c r="R36" s="685">
        <v>837074</v>
      </c>
      <c r="S36" s="686"/>
      <c r="T36" s="686"/>
      <c r="U36" s="686"/>
      <c r="V36" s="686"/>
      <c r="W36" s="686"/>
      <c r="X36" s="686"/>
      <c r="Y36" s="687"/>
      <c r="Z36" s="688">
        <v>8</v>
      </c>
      <c r="AA36" s="688"/>
      <c r="AB36" s="688"/>
      <c r="AC36" s="688"/>
      <c r="AD36" s="689" t="s">
        <v>234</v>
      </c>
      <c r="AE36" s="689"/>
      <c r="AF36" s="689"/>
      <c r="AG36" s="689"/>
      <c r="AH36" s="689"/>
      <c r="AI36" s="689"/>
      <c r="AJ36" s="689"/>
      <c r="AK36" s="689"/>
      <c r="AL36" s="690" t="s">
        <v>243</v>
      </c>
      <c r="AM36" s="691"/>
      <c r="AN36" s="691"/>
      <c r="AO36" s="692"/>
      <c r="AP36" s="235"/>
      <c r="AQ36" s="759" t="s">
        <v>329</v>
      </c>
      <c r="AR36" s="760"/>
      <c r="AS36" s="760"/>
      <c r="AT36" s="760"/>
      <c r="AU36" s="760"/>
      <c r="AV36" s="760"/>
      <c r="AW36" s="760"/>
      <c r="AX36" s="760"/>
      <c r="AY36" s="761"/>
      <c r="AZ36" s="674">
        <v>1405966</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16375</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2404588</v>
      </c>
      <c r="CS36" s="686"/>
      <c r="CT36" s="686"/>
      <c r="CU36" s="686"/>
      <c r="CV36" s="686"/>
      <c r="CW36" s="686"/>
      <c r="CX36" s="686"/>
      <c r="CY36" s="687"/>
      <c r="CZ36" s="690">
        <v>23.8</v>
      </c>
      <c r="DA36" s="722"/>
      <c r="DB36" s="722"/>
      <c r="DC36" s="724"/>
      <c r="DD36" s="694">
        <v>938102</v>
      </c>
      <c r="DE36" s="686"/>
      <c r="DF36" s="686"/>
      <c r="DG36" s="686"/>
      <c r="DH36" s="686"/>
      <c r="DI36" s="686"/>
      <c r="DJ36" s="686"/>
      <c r="DK36" s="687"/>
      <c r="DL36" s="694">
        <v>775532</v>
      </c>
      <c r="DM36" s="686"/>
      <c r="DN36" s="686"/>
      <c r="DO36" s="686"/>
      <c r="DP36" s="686"/>
      <c r="DQ36" s="686"/>
      <c r="DR36" s="686"/>
      <c r="DS36" s="686"/>
      <c r="DT36" s="686"/>
      <c r="DU36" s="686"/>
      <c r="DV36" s="687"/>
      <c r="DW36" s="690">
        <v>15</v>
      </c>
      <c r="DX36" s="722"/>
      <c r="DY36" s="722"/>
      <c r="DZ36" s="722"/>
      <c r="EA36" s="722"/>
      <c r="EB36" s="722"/>
      <c r="EC36" s="723"/>
    </row>
    <row r="37" spans="2:133" ht="11.25" customHeight="1" x14ac:dyDescent="0.15">
      <c r="B37" s="682" t="s">
        <v>332</v>
      </c>
      <c r="C37" s="683"/>
      <c r="D37" s="683"/>
      <c r="E37" s="683"/>
      <c r="F37" s="683"/>
      <c r="G37" s="683"/>
      <c r="H37" s="683"/>
      <c r="I37" s="683"/>
      <c r="J37" s="683"/>
      <c r="K37" s="683"/>
      <c r="L37" s="683"/>
      <c r="M37" s="683"/>
      <c r="N37" s="683"/>
      <c r="O37" s="683"/>
      <c r="P37" s="683"/>
      <c r="Q37" s="684"/>
      <c r="R37" s="685">
        <v>424650</v>
      </c>
      <c r="S37" s="686"/>
      <c r="T37" s="686"/>
      <c r="U37" s="686"/>
      <c r="V37" s="686"/>
      <c r="W37" s="686"/>
      <c r="X37" s="686"/>
      <c r="Y37" s="687"/>
      <c r="Z37" s="688">
        <v>4</v>
      </c>
      <c r="AA37" s="688"/>
      <c r="AB37" s="688"/>
      <c r="AC37" s="688"/>
      <c r="AD37" s="689" t="s">
        <v>243</v>
      </c>
      <c r="AE37" s="689"/>
      <c r="AF37" s="689"/>
      <c r="AG37" s="689"/>
      <c r="AH37" s="689"/>
      <c r="AI37" s="689"/>
      <c r="AJ37" s="689"/>
      <c r="AK37" s="689"/>
      <c r="AL37" s="690" t="s">
        <v>234</v>
      </c>
      <c r="AM37" s="691"/>
      <c r="AN37" s="691"/>
      <c r="AO37" s="692"/>
      <c r="AQ37" s="763" t="s">
        <v>333</v>
      </c>
      <c r="AR37" s="764"/>
      <c r="AS37" s="764"/>
      <c r="AT37" s="764"/>
      <c r="AU37" s="764"/>
      <c r="AV37" s="764"/>
      <c r="AW37" s="764"/>
      <c r="AX37" s="764"/>
      <c r="AY37" s="765"/>
      <c r="AZ37" s="685">
        <v>488797</v>
      </c>
      <c r="BA37" s="686"/>
      <c r="BB37" s="686"/>
      <c r="BC37" s="686"/>
      <c r="BD37" s="710"/>
      <c r="BE37" s="710"/>
      <c r="BF37" s="740"/>
      <c r="BG37" s="700" t="s">
        <v>334</v>
      </c>
      <c r="BH37" s="701"/>
      <c r="BI37" s="701"/>
      <c r="BJ37" s="701"/>
      <c r="BK37" s="701"/>
      <c r="BL37" s="701"/>
      <c r="BM37" s="701"/>
      <c r="BN37" s="701"/>
      <c r="BO37" s="701"/>
      <c r="BP37" s="701"/>
      <c r="BQ37" s="701"/>
      <c r="BR37" s="701"/>
      <c r="BS37" s="701"/>
      <c r="BT37" s="701"/>
      <c r="BU37" s="702"/>
      <c r="BV37" s="685">
        <v>5897</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367135</v>
      </c>
      <c r="CS37" s="710"/>
      <c r="CT37" s="710"/>
      <c r="CU37" s="710"/>
      <c r="CV37" s="710"/>
      <c r="CW37" s="710"/>
      <c r="CX37" s="710"/>
      <c r="CY37" s="711"/>
      <c r="CZ37" s="690">
        <v>3.6</v>
      </c>
      <c r="DA37" s="722"/>
      <c r="DB37" s="722"/>
      <c r="DC37" s="724"/>
      <c r="DD37" s="694">
        <v>361235</v>
      </c>
      <c r="DE37" s="710"/>
      <c r="DF37" s="710"/>
      <c r="DG37" s="710"/>
      <c r="DH37" s="710"/>
      <c r="DI37" s="710"/>
      <c r="DJ37" s="710"/>
      <c r="DK37" s="711"/>
      <c r="DL37" s="694">
        <v>360103</v>
      </c>
      <c r="DM37" s="710"/>
      <c r="DN37" s="710"/>
      <c r="DO37" s="710"/>
      <c r="DP37" s="710"/>
      <c r="DQ37" s="710"/>
      <c r="DR37" s="710"/>
      <c r="DS37" s="710"/>
      <c r="DT37" s="710"/>
      <c r="DU37" s="710"/>
      <c r="DV37" s="711"/>
      <c r="DW37" s="690">
        <v>6.9</v>
      </c>
      <c r="DX37" s="722"/>
      <c r="DY37" s="722"/>
      <c r="DZ37" s="722"/>
      <c r="EA37" s="722"/>
      <c r="EB37" s="722"/>
      <c r="EC37" s="723"/>
    </row>
    <row r="38" spans="2:133" ht="11.25" customHeight="1" x14ac:dyDescent="0.15">
      <c r="B38" s="682" t="s">
        <v>336</v>
      </c>
      <c r="C38" s="683"/>
      <c r="D38" s="683"/>
      <c r="E38" s="683"/>
      <c r="F38" s="683"/>
      <c r="G38" s="683"/>
      <c r="H38" s="683"/>
      <c r="I38" s="683"/>
      <c r="J38" s="683"/>
      <c r="K38" s="683"/>
      <c r="L38" s="683"/>
      <c r="M38" s="683"/>
      <c r="N38" s="683"/>
      <c r="O38" s="683"/>
      <c r="P38" s="683"/>
      <c r="Q38" s="684"/>
      <c r="R38" s="685">
        <v>276518</v>
      </c>
      <c r="S38" s="686"/>
      <c r="T38" s="686"/>
      <c r="U38" s="686"/>
      <c r="V38" s="686"/>
      <c r="W38" s="686"/>
      <c r="X38" s="686"/>
      <c r="Y38" s="687"/>
      <c r="Z38" s="688">
        <v>2.6</v>
      </c>
      <c r="AA38" s="688"/>
      <c r="AB38" s="688"/>
      <c r="AC38" s="688"/>
      <c r="AD38" s="689">
        <v>699</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240679</v>
      </c>
      <c r="BA38" s="686"/>
      <c r="BB38" s="686"/>
      <c r="BC38" s="686"/>
      <c r="BD38" s="710"/>
      <c r="BE38" s="710"/>
      <c r="BF38" s="740"/>
      <c r="BG38" s="700" t="s">
        <v>338</v>
      </c>
      <c r="BH38" s="701"/>
      <c r="BI38" s="701"/>
      <c r="BJ38" s="701"/>
      <c r="BK38" s="701"/>
      <c r="BL38" s="701"/>
      <c r="BM38" s="701"/>
      <c r="BN38" s="701"/>
      <c r="BO38" s="701"/>
      <c r="BP38" s="701"/>
      <c r="BQ38" s="701"/>
      <c r="BR38" s="701"/>
      <c r="BS38" s="701"/>
      <c r="BT38" s="701"/>
      <c r="BU38" s="702"/>
      <c r="BV38" s="685">
        <v>1708</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917169</v>
      </c>
      <c r="CS38" s="686"/>
      <c r="CT38" s="686"/>
      <c r="CU38" s="686"/>
      <c r="CV38" s="686"/>
      <c r="CW38" s="686"/>
      <c r="CX38" s="686"/>
      <c r="CY38" s="687"/>
      <c r="CZ38" s="690">
        <v>9.1</v>
      </c>
      <c r="DA38" s="722"/>
      <c r="DB38" s="722"/>
      <c r="DC38" s="724"/>
      <c r="DD38" s="694">
        <v>839784</v>
      </c>
      <c r="DE38" s="686"/>
      <c r="DF38" s="686"/>
      <c r="DG38" s="686"/>
      <c r="DH38" s="686"/>
      <c r="DI38" s="686"/>
      <c r="DJ38" s="686"/>
      <c r="DK38" s="687"/>
      <c r="DL38" s="694">
        <v>711941</v>
      </c>
      <c r="DM38" s="686"/>
      <c r="DN38" s="686"/>
      <c r="DO38" s="686"/>
      <c r="DP38" s="686"/>
      <c r="DQ38" s="686"/>
      <c r="DR38" s="686"/>
      <c r="DS38" s="686"/>
      <c r="DT38" s="686"/>
      <c r="DU38" s="686"/>
      <c r="DV38" s="687"/>
      <c r="DW38" s="690">
        <v>13.7</v>
      </c>
      <c r="DX38" s="722"/>
      <c r="DY38" s="722"/>
      <c r="DZ38" s="722"/>
      <c r="EA38" s="722"/>
      <c r="EB38" s="722"/>
      <c r="EC38" s="723"/>
    </row>
    <row r="39" spans="2:133" ht="11.25" customHeight="1" x14ac:dyDescent="0.15">
      <c r="B39" s="682" t="s">
        <v>340</v>
      </c>
      <c r="C39" s="683"/>
      <c r="D39" s="683"/>
      <c r="E39" s="683"/>
      <c r="F39" s="683"/>
      <c r="G39" s="683"/>
      <c r="H39" s="683"/>
      <c r="I39" s="683"/>
      <c r="J39" s="683"/>
      <c r="K39" s="683"/>
      <c r="L39" s="683"/>
      <c r="M39" s="683"/>
      <c r="N39" s="683"/>
      <c r="O39" s="683"/>
      <c r="P39" s="683"/>
      <c r="Q39" s="684"/>
      <c r="R39" s="685">
        <v>860700</v>
      </c>
      <c r="S39" s="686"/>
      <c r="T39" s="686"/>
      <c r="U39" s="686"/>
      <c r="V39" s="686"/>
      <c r="W39" s="686"/>
      <c r="X39" s="686"/>
      <c r="Y39" s="687"/>
      <c r="Z39" s="688">
        <v>8.1999999999999993</v>
      </c>
      <c r="AA39" s="688"/>
      <c r="AB39" s="688"/>
      <c r="AC39" s="688"/>
      <c r="AD39" s="689" t="s">
        <v>243</v>
      </c>
      <c r="AE39" s="689"/>
      <c r="AF39" s="689"/>
      <c r="AG39" s="689"/>
      <c r="AH39" s="689"/>
      <c r="AI39" s="689"/>
      <c r="AJ39" s="689"/>
      <c r="AK39" s="689"/>
      <c r="AL39" s="690" t="s">
        <v>234</v>
      </c>
      <c r="AM39" s="691"/>
      <c r="AN39" s="691"/>
      <c r="AO39" s="692"/>
      <c r="AQ39" s="763" t="s">
        <v>341</v>
      </c>
      <c r="AR39" s="764"/>
      <c r="AS39" s="764"/>
      <c r="AT39" s="764"/>
      <c r="AU39" s="764"/>
      <c r="AV39" s="764"/>
      <c r="AW39" s="764"/>
      <c r="AX39" s="764"/>
      <c r="AY39" s="765"/>
      <c r="AZ39" s="685">
        <v>49224</v>
      </c>
      <c r="BA39" s="686"/>
      <c r="BB39" s="686"/>
      <c r="BC39" s="686"/>
      <c r="BD39" s="710"/>
      <c r="BE39" s="710"/>
      <c r="BF39" s="740"/>
      <c r="BG39" s="700" t="s">
        <v>342</v>
      </c>
      <c r="BH39" s="701"/>
      <c r="BI39" s="701"/>
      <c r="BJ39" s="701"/>
      <c r="BK39" s="701"/>
      <c r="BL39" s="701"/>
      <c r="BM39" s="701"/>
      <c r="BN39" s="701"/>
      <c r="BO39" s="701"/>
      <c r="BP39" s="701"/>
      <c r="BQ39" s="701"/>
      <c r="BR39" s="701"/>
      <c r="BS39" s="701"/>
      <c r="BT39" s="701"/>
      <c r="BU39" s="702"/>
      <c r="BV39" s="685">
        <v>2491</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1215476</v>
      </c>
      <c r="CS39" s="710"/>
      <c r="CT39" s="710"/>
      <c r="CU39" s="710"/>
      <c r="CV39" s="710"/>
      <c r="CW39" s="710"/>
      <c r="CX39" s="710"/>
      <c r="CY39" s="711"/>
      <c r="CZ39" s="690">
        <v>12</v>
      </c>
      <c r="DA39" s="722"/>
      <c r="DB39" s="722"/>
      <c r="DC39" s="724"/>
      <c r="DD39" s="694">
        <v>1141950</v>
      </c>
      <c r="DE39" s="710"/>
      <c r="DF39" s="710"/>
      <c r="DG39" s="710"/>
      <c r="DH39" s="710"/>
      <c r="DI39" s="710"/>
      <c r="DJ39" s="710"/>
      <c r="DK39" s="711"/>
      <c r="DL39" s="694" t="s">
        <v>243</v>
      </c>
      <c r="DM39" s="710"/>
      <c r="DN39" s="710"/>
      <c r="DO39" s="710"/>
      <c r="DP39" s="710"/>
      <c r="DQ39" s="710"/>
      <c r="DR39" s="710"/>
      <c r="DS39" s="710"/>
      <c r="DT39" s="710"/>
      <c r="DU39" s="710"/>
      <c r="DV39" s="711"/>
      <c r="DW39" s="690" t="s">
        <v>243</v>
      </c>
      <c r="DX39" s="722"/>
      <c r="DY39" s="722"/>
      <c r="DZ39" s="722"/>
      <c r="EA39" s="722"/>
      <c r="EB39" s="722"/>
      <c r="EC39" s="723"/>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243</v>
      </c>
      <c r="AA40" s="688"/>
      <c r="AB40" s="688"/>
      <c r="AC40" s="688"/>
      <c r="AD40" s="689" t="s">
        <v>139</v>
      </c>
      <c r="AE40" s="689"/>
      <c r="AF40" s="689"/>
      <c r="AG40" s="689"/>
      <c r="AH40" s="689"/>
      <c r="AI40" s="689"/>
      <c r="AJ40" s="689"/>
      <c r="AK40" s="689"/>
      <c r="AL40" s="690" t="s">
        <v>243</v>
      </c>
      <c r="AM40" s="691"/>
      <c r="AN40" s="691"/>
      <c r="AO40" s="692"/>
      <c r="AQ40" s="763" t="s">
        <v>345</v>
      </c>
      <c r="AR40" s="764"/>
      <c r="AS40" s="764"/>
      <c r="AT40" s="764"/>
      <c r="AU40" s="764"/>
      <c r="AV40" s="764"/>
      <c r="AW40" s="764"/>
      <c r="AX40" s="764"/>
      <c r="AY40" s="765"/>
      <c r="AZ40" s="685" t="s">
        <v>234</v>
      </c>
      <c r="BA40" s="686"/>
      <c r="BB40" s="686"/>
      <c r="BC40" s="686"/>
      <c r="BD40" s="710"/>
      <c r="BE40" s="710"/>
      <c r="BF40" s="740"/>
      <c r="BG40" s="766" t="s">
        <v>346</v>
      </c>
      <c r="BH40" s="767"/>
      <c r="BI40" s="767"/>
      <c r="BJ40" s="767"/>
      <c r="BK40" s="767"/>
      <c r="BL40" s="236"/>
      <c r="BM40" s="701" t="s">
        <v>347</v>
      </c>
      <c r="BN40" s="701"/>
      <c r="BO40" s="701"/>
      <c r="BP40" s="701"/>
      <c r="BQ40" s="701"/>
      <c r="BR40" s="701"/>
      <c r="BS40" s="701"/>
      <c r="BT40" s="701"/>
      <c r="BU40" s="702"/>
      <c r="BV40" s="685">
        <v>96</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362799</v>
      </c>
      <c r="CS40" s="686"/>
      <c r="CT40" s="686"/>
      <c r="CU40" s="686"/>
      <c r="CV40" s="686"/>
      <c r="CW40" s="686"/>
      <c r="CX40" s="686"/>
      <c r="CY40" s="687"/>
      <c r="CZ40" s="690">
        <v>3.6</v>
      </c>
      <c r="DA40" s="722"/>
      <c r="DB40" s="722"/>
      <c r="DC40" s="724"/>
      <c r="DD40" s="694">
        <v>210579</v>
      </c>
      <c r="DE40" s="686"/>
      <c r="DF40" s="686"/>
      <c r="DG40" s="686"/>
      <c r="DH40" s="686"/>
      <c r="DI40" s="686"/>
      <c r="DJ40" s="686"/>
      <c r="DK40" s="687"/>
      <c r="DL40" s="694" t="s">
        <v>243</v>
      </c>
      <c r="DM40" s="686"/>
      <c r="DN40" s="686"/>
      <c r="DO40" s="686"/>
      <c r="DP40" s="686"/>
      <c r="DQ40" s="686"/>
      <c r="DR40" s="686"/>
      <c r="DS40" s="686"/>
      <c r="DT40" s="686"/>
      <c r="DU40" s="686"/>
      <c r="DV40" s="687"/>
      <c r="DW40" s="690" t="s">
        <v>243</v>
      </c>
      <c r="DX40" s="722"/>
      <c r="DY40" s="722"/>
      <c r="DZ40" s="722"/>
      <c r="EA40" s="722"/>
      <c r="EB40" s="722"/>
      <c r="EC40" s="723"/>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243</v>
      </c>
      <c r="S41" s="686"/>
      <c r="T41" s="686"/>
      <c r="U41" s="686"/>
      <c r="V41" s="686"/>
      <c r="W41" s="686"/>
      <c r="X41" s="686"/>
      <c r="Y41" s="687"/>
      <c r="Z41" s="688" t="s">
        <v>243</v>
      </c>
      <c r="AA41" s="688"/>
      <c r="AB41" s="688"/>
      <c r="AC41" s="688"/>
      <c r="AD41" s="689" t="s">
        <v>234</v>
      </c>
      <c r="AE41" s="689"/>
      <c r="AF41" s="689"/>
      <c r="AG41" s="689"/>
      <c r="AH41" s="689"/>
      <c r="AI41" s="689"/>
      <c r="AJ41" s="689"/>
      <c r="AK41" s="689"/>
      <c r="AL41" s="690" t="s">
        <v>243</v>
      </c>
      <c r="AM41" s="691"/>
      <c r="AN41" s="691"/>
      <c r="AO41" s="692"/>
      <c r="AQ41" s="763" t="s">
        <v>350</v>
      </c>
      <c r="AR41" s="764"/>
      <c r="AS41" s="764"/>
      <c r="AT41" s="764"/>
      <c r="AU41" s="764"/>
      <c r="AV41" s="764"/>
      <c r="AW41" s="764"/>
      <c r="AX41" s="764"/>
      <c r="AY41" s="765"/>
      <c r="AZ41" s="685">
        <v>94105</v>
      </c>
      <c r="BA41" s="686"/>
      <c r="BB41" s="686"/>
      <c r="BC41" s="686"/>
      <c r="BD41" s="710"/>
      <c r="BE41" s="710"/>
      <c r="BF41" s="740"/>
      <c r="BG41" s="766"/>
      <c r="BH41" s="767"/>
      <c r="BI41" s="767"/>
      <c r="BJ41" s="767"/>
      <c r="BK41" s="767"/>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243</v>
      </c>
      <c r="CS41" s="710"/>
      <c r="CT41" s="710"/>
      <c r="CU41" s="710"/>
      <c r="CV41" s="710"/>
      <c r="CW41" s="710"/>
      <c r="CX41" s="710"/>
      <c r="CY41" s="711"/>
      <c r="CZ41" s="690" t="s">
        <v>234</v>
      </c>
      <c r="DA41" s="722"/>
      <c r="DB41" s="722"/>
      <c r="DC41" s="724"/>
      <c r="DD41" s="694" t="s">
        <v>139</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353</v>
      </c>
      <c r="C42" s="683"/>
      <c r="D42" s="683"/>
      <c r="E42" s="683"/>
      <c r="F42" s="683"/>
      <c r="G42" s="683"/>
      <c r="H42" s="683"/>
      <c r="I42" s="683"/>
      <c r="J42" s="683"/>
      <c r="K42" s="683"/>
      <c r="L42" s="683"/>
      <c r="M42" s="683"/>
      <c r="N42" s="683"/>
      <c r="O42" s="683"/>
      <c r="P42" s="683"/>
      <c r="Q42" s="684"/>
      <c r="R42" s="685">
        <v>186700</v>
      </c>
      <c r="S42" s="686"/>
      <c r="T42" s="686"/>
      <c r="U42" s="686"/>
      <c r="V42" s="686"/>
      <c r="W42" s="686"/>
      <c r="X42" s="686"/>
      <c r="Y42" s="687"/>
      <c r="Z42" s="688">
        <v>1.8</v>
      </c>
      <c r="AA42" s="688"/>
      <c r="AB42" s="688"/>
      <c r="AC42" s="688"/>
      <c r="AD42" s="689" t="s">
        <v>243</v>
      </c>
      <c r="AE42" s="689"/>
      <c r="AF42" s="689"/>
      <c r="AG42" s="689"/>
      <c r="AH42" s="689"/>
      <c r="AI42" s="689"/>
      <c r="AJ42" s="689"/>
      <c r="AK42" s="689"/>
      <c r="AL42" s="690" t="s">
        <v>243</v>
      </c>
      <c r="AM42" s="691"/>
      <c r="AN42" s="691"/>
      <c r="AO42" s="692"/>
      <c r="AQ42" s="784" t="s">
        <v>354</v>
      </c>
      <c r="AR42" s="785"/>
      <c r="AS42" s="785"/>
      <c r="AT42" s="785"/>
      <c r="AU42" s="785"/>
      <c r="AV42" s="785"/>
      <c r="AW42" s="785"/>
      <c r="AX42" s="785"/>
      <c r="AY42" s="786"/>
      <c r="AZ42" s="776">
        <v>533161</v>
      </c>
      <c r="BA42" s="777"/>
      <c r="BB42" s="777"/>
      <c r="BC42" s="777"/>
      <c r="BD42" s="756"/>
      <c r="BE42" s="756"/>
      <c r="BF42" s="758"/>
      <c r="BG42" s="768"/>
      <c r="BH42" s="769"/>
      <c r="BI42" s="769"/>
      <c r="BJ42" s="769"/>
      <c r="BK42" s="769"/>
      <c r="BL42" s="237"/>
      <c r="BM42" s="713" t="s">
        <v>355</v>
      </c>
      <c r="BN42" s="713"/>
      <c r="BO42" s="713"/>
      <c r="BP42" s="713"/>
      <c r="BQ42" s="713"/>
      <c r="BR42" s="713"/>
      <c r="BS42" s="713"/>
      <c r="BT42" s="713"/>
      <c r="BU42" s="714"/>
      <c r="BV42" s="776">
        <v>332</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1131368</v>
      </c>
      <c r="CS42" s="686"/>
      <c r="CT42" s="686"/>
      <c r="CU42" s="686"/>
      <c r="CV42" s="686"/>
      <c r="CW42" s="686"/>
      <c r="CX42" s="686"/>
      <c r="CY42" s="687"/>
      <c r="CZ42" s="690">
        <v>11.2</v>
      </c>
      <c r="DA42" s="691"/>
      <c r="DB42" s="691"/>
      <c r="DC42" s="703"/>
      <c r="DD42" s="694">
        <v>113173</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357</v>
      </c>
      <c r="C43" s="727"/>
      <c r="D43" s="727"/>
      <c r="E43" s="727"/>
      <c r="F43" s="727"/>
      <c r="G43" s="727"/>
      <c r="H43" s="727"/>
      <c r="I43" s="727"/>
      <c r="J43" s="727"/>
      <c r="K43" s="727"/>
      <c r="L43" s="727"/>
      <c r="M43" s="727"/>
      <c r="N43" s="727"/>
      <c r="O43" s="727"/>
      <c r="P43" s="727"/>
      <c r="Q43" s="728"/>
      <c r="R43" s="776">
        <v>10519052</v>
      </c>
      <c r="S43" s="777"/>
      <c r="T43" s="777"/>
      <c r="U43" s="777"/>
      <c r="V43" s="777"/>
      <c r="W43" s="777"/>
      <c r="X43" s="777"/>
      <c r="Y43" s="778"/>
      <c r="Z43" s="779">
        <v>100</v>
      </c>
      <c r="AA43" s="779"/>
      <c r="AB43" s="779"/>
      <c r="AC43" s="779"/>
      <c r="AD43" s="780">
        <v>4998118</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24177</v>
      </c>
      <c r="CS43" s="710"/>
      <c r="CT43" s="710"/>
      <c r="CU43" s="710"/>
      <c r="CV43" s="710"/>
      <c r="CW43" s="710"/>
      <c r="CX43" s="710"/>
      <c r="CY43" s="711"/>
      <c r="CZ43" s="690">
        <v>0.2</v>
      </c>
      <c r="DA43" s="722"/>
      <c r="DB43" s="722"/>
      <c r="DC43" s="724"/>
      <c r="DD43" s="694">
        <v>24177</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1093136</v>
      </c>
      <c r="CS44" s="686"/>
      <c r="CT44" s="686"/>
      <c r="CU44" s="686"/>
      <c r="CV44" s="686"/>
      <c r="CW44" s="686"/>
      <c r="CX44" s="686"/>
      <c r="CY44" s="687"/>
      <c r="CZ44" s="690">
        <v>10.8</v>
      </c>
      <c r="DA44" s="691"/>
      <c r="DB44" s="691"/>
      <c r="DC44" s="703"/>
      <c r="DD44" s="694">
        <v>103816</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538749</v>
      </c>
      <c r="CS45" s="710"/>
      <c r="CT45" s="710"/>
      <c r="CU45" s="710"/>
      <c r="CV45" s="710"/>
      <c r="CW45" s="710"/>
      <c r="CX45" s="710"/>
      <c r="CY45" s="711"/>
      <c r="CZ45" s="690">
        <v>5.3</v>
      </c>
      <c r="DA45" s="722"/>
      <c r="DB45" s="722"/>
      <c r="DC45" s="724"/>
      <c r="DD45" s="694">
        <v>22649</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431262</v>
      </c>
      <c r="CS46" s="686"/>
      <c r="CT46" s="686"/>
      <c r="CU46" s="686"/>
      <c r="CV46" s="686"/>
      <c r="CW46" s="686"/>
      <c r="CX46" s="686"/>
      <c r="CY46" s="687"/>
      <c r="CZ46" s="690">
        <v>4.3</v>
      </c>
      <c r="DA46" s="691"/>
      <c r="DB46" s="691"/>
      <c r="DC46" s="703"/>
      <c r="DD46" s="694">
        <v>77142</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38232</v>
      </c>
      <c r="CS47" s="710"/>
      <c r="CT47" s="710"/>
      <c r="CU47" s="710"/>
      <c r="CV47" s="710"/>
      <c r="CW47" s="710"/>
      <c r="CX47" s="710"/>
      <c r="CY47" s="711"/>
      <c r="CZ47" s="690">
        <v>0.4</v>
      </c>
      <c r="DA47" s="722"/>
      <c r="DB47" s="722"/>
      <c r="DC47" s="724"/>
      <c r="DD47" s="694">
        <v>9357</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243</v>
      </c>
      <c r="CS48" s="686"/>
      <c r="CT48" s="686"/>
      <c r="CU48" s="686"/>
      <c r="CV48" s="686"/>
      <c r="CW48" s="686"/>
      <c r="CX48" s="686"/>
      <c r="CY48" s="687"/>
      <c r="CZ48" s="690" t="s">
        <v>139</v>
      </c>
      <c r="DA48" s="691"/>
      <c r="DB48" s="691"/>
      <c r="DC48" s="703"/>
      <c r="DD48" s="694" t="s">
        <v>243</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10112189</v>
      </c>
      <c r="CS49" s="756"/>
      <c r="CT49" s="756"/>
      <c r="CU49" s="756"/>
      <c r="CV49" s="756"/>
      <c r="CW49" s="756"/>
      <c r="CX49" s="756"/>
      <c r="CY49" s="787"/>
      <c r="CZ49" s="781">
        <v>100</v>
      </c>
      <c r="DA49" s="788"/>
      <c r="DB49" s="788"/>
      <c r="DC49" s="789"/>
      <c r="DD49" s="790">
        <v>6476108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WBSHixfdviX0lvLTwHqACuQLsre1xbC1onOPOs+f3YsTmljqw8Cbq5W7ciE+4riLTmQPwlEur06mVrFupJx1Q==" saltValue="M9DlvFCjzrYiW+dLGV8fN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10523</v>
      </c>
      <c r="R7" s="821"/>
      <c r="S7" s="821"/>
      <c r="T7" s="821"/>
      <c r="U7" s="821"/>
      <c r="V7" s="821">
        <v>10116</v>
      </c>
      <c r="W7" s="821"/>
      <c r="X7" s="821"/>
      <c r="Y7" s="821"/>
      <c r="Z7" s="821"/>
      <c r="AA7" s="821">
        <v>407</v>
      </c>
      <c r="AB7" s="821"/>
      <c r="AC7" s="821"/>
      <c r="AD7" s="821"/>
      <c r="AE7" s="822"/>
      <c r="AF7" s="823">
        <v>352</v>
      </c>
      <c r="AG7" s="824"/>
      <c r="AH7" s="824"/>
      <c r="AI7" s="824"/>
      <c r="AJ7" s="825"/>
      <c r="AK7" s="860">
        <v>836</v>
      </c>
      <c r="AL7" s="861"/>
      <c r="AM7" s="861"/>
      <c r="AN7" s="861"/>
      <c r="AO7" s="861"/>
      <c r="AP7" s="861">
        <v>9689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602</v>
      </c>
      <c r="BT7" s="865"/>
      <c r="BU7" s="865"/>
      <c r="BV7" s="865"/>
      <c r="BW7" s="865"/>
      <c r="BX7" s="865"/>
      <c r="BY7" s="865"/>
      <c r="BZ7" s="865"/>
      <c r="CA7" s="865"/>
      <c r="CB7" s="865"/>
      <c r="CC7" s="865"/>
      <c r="CD7" s="865"/>
      <c r="CE7" s="865"/>
      <c r="CF7" s="865"/>
      <c r="CG7" s="866"/>
      <c r="CH7" s="857">
        <v>0</v>
      </c>
      <c r="CI7" s="858"/>
      <c r="CJ7" s="858"/>
      <c r="CK7" s="858"/>
      <c r="CL7" s="859"/>
      <c r="CM7" s="857">
        <v>191</v>
      </c>
      <c r="CN7" s="858"/>
      <c r="CO7" s="858"/>
      <c r="CP7" s="858"/>
      <c r="CQ7" s="859"/>
      <c r="CR7" s="857">
        <v>60</v>
      </c>
      <c r="CS7" s="858"/>
      <c r="CT7" s="858"/>
      <c r="CU7" s="858"/>
      <c r="CV7" s="859"/>
      <c r="CW7" s="857">
        <v>55</v>
      </c>
      <c r="CX7" s="858"/>
      <c r="CY7" s="858"/>
      <c r="CZ7" s="858"/>
      <c r="DA7" s="859"/>
      <c r="DB7" s="857" t="s">
        <v>590</v>
      </c>
      <c r="DC7" s="858"/>
      <c r="DD7" s="858"/>
      <c r="DE7" s="858"/>
      <c r="DF7" s="859"/>
      <c r="DG7" s="857" t="s">
        <v>590</v>
      </c>
      <c r="DH7" s="858"/>
      <c r="DI7" s="858"/>
      <c r="DJ7" s="858"/>
      <c r="DK7" s="859"/>
      <c r="DL7" s="857" t="s">
        <v>590</v>
      </c>
      <c r="DM7" s="858"/>
      <c r="DN7" s="858"/>
      <c r="DO7" s="858"/>
      <c r="DP7" s="859"/>
      <c r="DQ7" s="857" t="s">
        <v>590</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v>0</v>
      </c>
      <c r="AB8" s="845"/>
      <c r="AC8" s="845"/>
      <c r="AD8" s="845"/>
      <c r="AE8" s="846"/>
      <c r="AF8" s="847" t="s">
        <v>392</v>
      </c>
      <c r="AG8" s="848"/>
      <c r="AH8" s="848"/>
      <c r="AI8" s="848"/>
      <c r="AJ8" s="849"/>
      <c r="AK8" s="850">
        <v>0</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603</v>
      </c>
      <c r="BT8" s="855"/>
      <c r="BU8" s="855"/>
      <c r="BV8" s="855"/>
      <c r="BW8" s="855"/>
      <c r="BX8" s="855"/>
      <c r="BY8" s="855"/>
      <c r="BZ8" s="855"/>
      <c r="CA8" s="855"/>
      <c r="CB8" s="855"/>
      <c r="CC8" s="855"/>
      <c r="CD8" s="855"/>
      <c r="CE8" s="855"/>
      <c r="CF8" s="855"/>
      <c r="CG8" s="856"/>
      <c r="CH8" s="867">
        <v>1</v>
      </c>
      <c r="CI8" s="868"/>
      <c r="CJ8" s="868"/>
      <c r="CK8" s="868"/>
      <c r="CL8" s="869"/>
      <c r="CM8" s="867">
        <v>11</v>
      </c>
      <c r="CN8" s="868"/>
      <c r="CO8" s="868"/>
      <c r="CP8" s="868"/>
      <c r="CQ8" s="869"/>
      <c r="CR8" s="867">
        <v>6</v>
      </c>
      <c r="CS8" s="868"/>
      <c r="CT8" s="868"/>
      <c r="CU8" s="868"/>
      <c r="CV8" s="869"/>
      <c r="CW8" s="867" t="s">
        <v>606</v>
      </c>
      <c r="CX8" s="868"/>
      <c r="CY8" s="868"/>
      <c r="CZ8" s="868"/>
      <c r="DA8" s="869"/>
      <c r="DB8" s="867" t="s">
        <v>590</v>
      </c>
      <c r="DC8" s="868"/>
      <c r="DD8" s="868"/>
      <c r="DE8" s="868"/>
      <c r="DF8" s="869"/>
      <c r="DG8" s="867" t="s">
        <v>590</v>
      </c>
      <c r="DH8" s="868"/>
      <c r="DI8" s="868"/>
      <c r="DJ8" s="868"/>
      <c r="DK8" s="869"/>
      <c r="DL8" s="867" t="s">
        <v>590</v>
      </c>
      <c r="DM8" s="868"/>
      <c r="DN8" s="868"/>
      <c r="DO8" s="868"/>
      <c r="DP8" s="869"/>
      <c r="DQ8" s="867" t="s">
        <v>590</v>
      </c>
      <c r="DR8" s="868"/>
      <c r="DS8" s="868"/>
      <c r="DT8" s="868"/>
      <c r="DU8" s="869"/>
      <c r="DV8" s="870"/>
      <c r="DW8" s="871"/>
      <c r="DX8" s="871"/>
      <c r="DY8" s="871"/>
      <c r="DZ8" s="872"/>
      <c r="EA8" s="256"/>
    </row>
    <row r="9" spans="1:131" s="257" customFormat="1" ht="26.25" customHeight="1" x14ac:dyDescent="0.15">
      <c r="A9" s="263">
        <v>3</v>
      </c>
      <c r="B9" s="841" t="s">
        <v>393</v>
      </c>
      <c r="C9" s="842"/>
      <c r="D9" s="842"/>
      <c r="E9" s="842"/>
      <c r="F9" s="842"/>
      <c r="G9" s="842"/>
      <c r="H9" s="842"/>
      <c r="I9" s="842"/>
      <c r="J9" s="842"/>
      <c r="K9" s="842"/>
      <c r="L9" s="842"/>
      <c r="M9" s="842"/>
      <c r="N9" s="842"/>
      <c r="O9" s="842"/>
      <c r="P9" s="843"/>
      <c r="Q9" s="844">
        <v>1</v>
      </c>
      <c r="R9" s="845"/>
      <c r="S9" s="845"/>
      <c r="T9" s="845"/>
      <c r="U9" s="845"/>
      <c r="V9" s="845">
        <v>1</v>
      </c>
      <c r="W9" s="845"/>
      <c r="X9" s="845"/>
      <c r="Y9" s="845"/>
      <c r="Z9" s="845"/>
      <c r="AA9" s="845" t="s">
        <v>590</v>
      </c>
      <c r="AB9" s="845"/>
      <c r="AC9" s="845"/>
      <c r="AD9" s="845"/>
      <c r="AE9" s="846"/>
      <c r="AF9" s="847" t="s">
        <v>590</v>
      </c>
      <c r="AG9" s="848"/>
      <c r="AH9" s="848"/>
      <c r="AI9" s="848"/>
      <c r="AJ9" s="849"/>
      <c r="AK9" s="850">
        <v>1</v>
      </c>
      <c r="AL9" s="851"/>
      <c r="AM9" s="851"/>
      <c r="AN9" s="851"/>
      <c r="AO9" s="851"/>
      <c r="AP9" s="851" t="s">
        <v>590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604</v>
      </c>
      <c r="BT9" s="855"/>
      <c r="BU9" s="855"/>
      <c r="BV9" s="855"/>
      <c r="BW9" s="855"/>
      <c r="BX9" s="855"/>
      <c r="BY9" s="855"/>
      <c r="BZ9" s="855"/>
      <c r="CA9" s="855"/>
      <c r="CB9" s="855"/>
      <c r="CC9" s="855"/>
      <c r="CD9" s="855"/>
      <c r="CE9" s="855"/>
      <c r="CF9" s="855"/>
      <c r="CG9" s="856"/>
      <c r="CH9" s="867">
        <v>-35</v>
      </c>
      <c r="CI9" s="868"/>
      <c r="CJ9" s="868"/>
      <c r="CK9" s="868"/>
      <c r="CL9" s="869"/>
      <c r="CM9" s="867">
        <v>-65</v>
      </c>
      <c r="CN9" s="868"/>
      <c r="CO9" s="868"/>
      <c r="CP9" s="868"/>
      <c r="CQ9" s="869"/>
      <c r="CR9" s="867">
        <v>3</v>
      </c>
      <c r="CS9" s="868"/>
      <c r="CT9" s="868"/>
      <c r="CU9" s="868"/>
      <c r="CV9" s="869"/>
      <c r="CW9" s="867" t="s">
        <v>607</v>
      </c>
      <c r="CX9" s="868"/>
      <c r="CY9" s="868"/>
      <c r="CZ9" s="868"/>
      <c r="DA9" s="869"/>
      <c r="DB9" s="867" t="s">
        <v>608</v>
      </c>
      <c r="DC9" s="868"/>
      <c r="DD9" s="868"/>
      <c r="DE9" s="868"/>
      <c r="DF9" s="869"/>
      <c r="DG9" s="867" t="s">
        <v>590</v>
      </c>
      <c r="DH9" s="868"/>
      <c r="DI9" s="868"/>
      <c r="DJ9" s="868"/>
      <c r="DK9" s="869"/>
      <c r="DL9" s="867" t="s">
        <v>607</v>
      </c>
      <c r="DM9" s="868"/>
      <c r="DN9" s="868"/>
      <c r="DO9" s="868"/>
      <c r="DP9" s="869"/>
      <c r="DQ9" s="867" t="s">
        <v>590</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605</v>
      </c>
      <c r="BT10" s="855"/>
      <c r="BU10" s="855"/>
      <c r="BV10" s="855"/>
      <c r="BW10" s="855"/>
      <c r="BX10" s="855"/>
      <c r="BY10" s="855"/>
      <c r="BZ10" s="855"/>
      <c r="CA10" s="855"/>
      <c r="CB10" s="855"/>
      <c r="CC10" s="855"/>
      <c r="CD10" s="855"/>
      <c r="CE10" s="855"/>
      <c r="CF10" s="855"/>
      <c r="CG10" s="856"/>
      <c r="CH10" s="867">
        <v>6</v>
      </c>
      <c r="CI10" s="868"/>
      <c r="CJ10" s="868"/>
      <c r="CK10" s="868"/>
      <c r="CL10" s="869"/>
      <c r="CM10" s="867">
        <v>523</v>
      </c>
      <c r="CN10" s="868"/>
      <c r="CO10" s="868"/>
      <c r="CP10" s="868"/>
      <c r="CQ10" s="869"/>
      <c r="CR10" s="867">
        <v>25</v>
      </c>
      <c r="CS10" s="868"/>
      <c r="CT10" s="868"/>
      <c r="CU10" s="868"/>
      <c r="CV10" s="869"/>
      <c r="CW10" s="867">
        <v>0</v>
      </c>
      <c r="CX10" s="868"/>
      <c r="CY10" s="868"/>
      <c r="CZ10" s="868"/>
      <c r="DA10" s="869"/>
      <c r="DB10" s="867" t="s">
        <v>609</v>
      </c>
      <c r="DC10" s="868"/>
      <c r="DD10" s="868"/>
      <c r="DE10" s="868"/>
      <c r="DF10" s="869"/>
      <c r="DG10" s="867" t="s">
        <v>590</v>
      </c>
      <c r="DH10" s="868"/>
      <c r="DI10" s="868"/>
      <c r="DJ10" s="868"/>
      <c r="DK10" s="869"/>
      <c r="DL10" s="867" t="s">
        <v>590</v>
      </c>
      <c r="DM10" s="868"/>
      <c r="DN10" s="868"/>
      <c r="DO10" s="868"/>
      <c r="DP10" s="869"/>
      <c r="DQ10" s="867" t="s">
        <v>590</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91"/>
      <c r="AL22" s="892"/>
      <c r="AM22" s="892"/>
      <c r="AN22" s="892"/>
      <c r="AO22" s="892"/>
      <c r="AP22" s="892"/>
      <c r="AQ22" s="892"/>
      <c r="AR22" s="892"/>
      <c r="AS22" s="892"/>
      <c r="AT22" s="892"/>
      <c r="AU22" s="893"/>
      <c r="AV22" s="893"/>
      <c r="AW22" s="893"/>
      <c r="AX22" s="893"/>
      <c r="AY22" s="894"/>
      <c r="AZ22" s="895" t="s">
        <v>394</v>
      </c>
      <c r="BA22" s="895"/>
      <c r="BB22" s="895"/>
      <c r="BC22" s="895"/>
      <c r="BD22" s="896"/>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f>SUM(Q7:U9)</f>
        <v>10524</v>
      </c>
      <c r="R23" s="880"/>
      <c r="S23" s="880"/>
      <c r="T23" s="880"/>
      <c r="U23" s="880"/>
      <c r="V23" s="880">
        <f t="shared" ref="V23" si="0">SUM(V7:Z9)</f>
        <v>10117</v>
      </c>
      <c r="W23" s="880"/>
      <c r="X23" s="880"/>
      <c r="Y23" s="880"/>
      <c r="Z23" s="880"/>
      <c r="AA23" s="880">
        <f t="shared" ref="AA23" si="1">SUM(AA7:AE9)</f>
        <v>407</v>
      </c>
      <c r="AB23" s="880"/>
      <c r="AC23" s="880"/>
      <c r="AD23" s="880"/>
      <c r="AE23" s="881"/>
      <c r="AF23" s="882">
        <v>352</v>
      </c>
      <c r="AG23" s="880"/>
      <c r="AH23" s="880"/>
      <c r="AI23" s="880"/>
      <c r="AJ23" s="883"/>
      <c r="AK23" s="884"/>
      <c r="AL23" s="885"/>
      <c r="AM23" s="885"/>
      <c r="AN23" s="885"/>
      <c r="AO23" s="885"/>
      <c r="AP23" s="881">
        <f t="shared" ref="AP23" si="2">SUM(AP7:AT9)</f>
        <v>9689</v>
      </c>
      <c r="AQ23" s="886"/>
      <c r="AR23" s="886"/>
      <c r="AS23" s="886"/>
      <c r="AT23" s="887"/>
      <c r="AU23" s="888"/>
      <c r="AV23" s="889"/>
      <c r="AW23" s="889"/>
      <c r="AX23" s="889"/>
      <c r="AY23" s="890"/>
      <c r="AZ23" s="898" t="s">
        <v>397</v>
      </c>
      <c r="BA23" s="886"/>
      <c r="BB23" s="886"/>
      <c r="BC23" s="886"/>
      <c r="BD23" s="899"/>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7" t="s">
        <v>398</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900" t="s">
        <v>403</v>
      </c>
      <c r="AG26" s="901"/>
      <c r="AH26" s="901"/>
      <c r="AI26" s="901"/>
      <c r="AJ26" s="902"/>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3"/>
      <c r="AG27" s="904"/>
      <c r="AH27" s="904"/>
      <c r="AI27" s="904"/>
      <c r="AJ27" s="905"/>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10">
        <v>1204</v>
      </c>
      <c r="R28" s="911"/>
      <c r="S28" s="911"/>
      <c r="T28" s="911"/>
      <c r="U28" s="911"/>
      <c r="V28" s="911">
        <v>1187</v>
      </c>
      <c r="W28" s="911"/>
      <c r="X28" s="911"/>
      <c r="Y28" s="911"/>
      <c r="Z28" s="911"/>
      <c r="AA28" s="911">
        <v>16374</v>
      </c>
      <c r="AB28" s="911"/>
      <c r="AC28" s="911"/>
      <c r="AD28" s="911"/>
      <c r="AE28" s="912"/>
      <c r="AF28" s="913">
        <v>16</v>
      </c>
      <c r="AG28" s="911"/>
      <c r="AH28" s="911"/>
      <c r="AI28" s="911"/>
      <c r="AJ28" s="914"/>
      <c r="AK28" s="915">
        <v>94</v>
      </c>
      <c r="AL28" s="906"/>
      <c r="AM28" s="906"/>
      <c r="AN28" s="906"/>
      <c r="AO28" s="906"/>
      <c r="AP28" s="906" t="s">
        <v>590</v>
      </c>
      <c r="AQ28" s="906"/>
      <c r="AR28" s="906"/>
      <c r="AS28" s="906"/>
      <c r="AT28" s="906"/>
      <c r="AU28" s="906" t="s">
        <v>590</v>
      </c>
      <c r="AV28" s="906"/>
      <c r="AW28" s="906"/>
      <c r="AX28" s="906"/>
      <c r="AY28" s="906"/>
      <c r="AZ28" s="907" t="s">
        <v>590</v>
      </c>
      <c r="BA28" s="907"/>
      <c r="BB28" s="907"/>
      <c r="BC28" s="907"/>
      <c r="BD28" s="907"/>
      <c r="BE28" s="908"/>
      <c r="BF28" s="908"/>
      <c r="BG28" s="908"/>
      <c r="BH28" s="908"/>
      <c r="BI28" s="909"/>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468</v>
      </c>
      <c r="R29" s="845"/>
      <c r="S29" s="845"/>
      <c r="T29" s="845"/>
      <c r="U29" s="845"/>
      <c r="V29" s="845">
        <v>468</v>
      </c>
      <c r="W29" s="845"/>
      <c r="X29" s="845"/>
      <c r="Y29" s="845"/>
      <c r="Z29" s="845"/>
      <c r="AA29" s="845">
        <v>0</v>
      </c>
      <c r="AB29" s="845"/>
      <c r="AC29" s="845"/>
      <c r="AD29" s="845"/>
      <c r="AE29" s="846"/>
      <c r="AF29" s="847">
        <v>0</v>
      </c>
      <c r="AG29" s="848"/>
      <c r="AH29" s="848"/>
      <c r="AI29" s="848"/>
      <c r="AJ29" s="849"/>
      <c r="AK29" s="918">
        <v>281</v>
      </c>
      <c r="AL29" s="919"/>
      <c r="AM29" s="919"/>
      <c r="AN29" s="919"/>
      <c r="AO29" s="919"/>
      <c r="AP29" s="919" t="s">
        <v>590</v>
      </c>
      <c r="AQ29" s="919"/>
      <c r="AR29" s="919"/>
      <c r="AS29" s="919"/>
      <c r="AT29" s="919"/>
      <c r="AU29" s="919" t="s">
        <v>590</v>
      </c>
      <c r="AV29" s="919"/>
      <c r="AW29" s="919"/>
      <c r="AX29" s="919"/>
      <c r="AY29" s="919"/>
      <c r="AZ29" s="920" t="s">
        <v>590</v>
      </c>
      <c r="BA29" s="920"/>
      <c r="BB29" s="920"/>
      <c r="BC29" s="920"/>
      <c r="BD29" s="920"/>
      <c r="BE29" s="916"/>
      <c r="BF29" s="916"/>
      <c r="BG29" s="916"/>
      <c r="BH29" s="916"/>
      <c r="BI29" s="917"/>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2882</v>
      </c>
      <c r="R30" s="845"/>
      <c r="S30" s="845"/>
      <c r="T30" s="845"/>
      <c r="U30" s="845"/>
      <c r="V30" s="845">
        <v>3282</v>
      </c>
      <c r="W30" s="845"/>
      <c r="X30" s="845"/>
      <c r="Y30" s="845"/>
      <c r="Z30" s="845"/>
      <c r="AA30" s="845">
        <v>-400</v>
      </c>
      <c r="AB30" s="845"/>
      <c r="AC30" s="845"/>
      <c r="AD30" s="845"/>
      <c r="AE30" s="846"/>
      <c r="AF30" s="847">
        <v>206</v>
      </c>
      <c r="AG30" s="848"/>
      <c r="AH30" s="848"/>
      <c r="AI30" s="848"/>
      <c r="AJ30" s="849"/>
      <c r="AK30" s="918">
        <v>489</v>
      </c>
      <c r="AL30" s="919"/>
      <c r="AM30" s="919"/>
      <c r="AN30" s="919"/>
      <c r="AO30" s="919"/>
      <c r="AP30" s="919">
        <v>4540</v>
      </c>
      <c r="AQ30" s="919"/>
      <c r="AR30" s="919"/>
      <c r="AS30" s="919"/>
      <c r="AT30" s="919"/>
      <c r="AU30" s="919">
        <v>2871</v>
      </c>
      <c r="AV30" s="919"/>
      <c r="AW30" s="919"/>
      <c r="AX30" s="919"/>
      <c r="AY30" s="919"/>
      <c r="AZ30" s="920" t="s">
        <v>590</v>
      </c>
      <c r="BA30" s="920"/>
      <c r="BB30" s="920"/>
      <c r="BC30" s="920"/>
      <c r="BD30" s="920"/>
      <c r="BE30" s="916" t="s">
        <v>411</v>
      </c>
      <c r="BF30" s="916"/>
      <c r="BG30" s="916"/>
      <c r="BH30" s="916"/>
      <c r="BI30" s="917"/>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412</v>
      </c>
      <c r="C31" s="842"/>
      <c r="D31" s="842"/>
      <c r="E31" s="842"/>
      <c r="F31" s="842"/>
      <c r="G31" s="842"/>
      <c r="H31" s="842"/>
      <c r="I31" s="842"/>
      <c r="J31" s="842"/>
      <c r="K31" s="842"/>
      <c r="L31" s="842"/>
      <c r="M31" s="842"/>
      <c r="N31" s="842"/>
      <c r="O31" s="842"/>
      <c r="P31" s="843"/>
      <c r="Q31" s="844">
        <v>50</v>
      </c>
      <c r="R31" s="845"/>
      <c r="S31" s="845"/>
      <c r="T31" s="845"/>
      <c r="U31" s="845"/>
      <c r="V31" s="845">
        <v>29</v>
      </c>
      <c r="W31" s="845"/>
      <c r="X31" s="845"/>
      <c r="Y31" s="845"/>
      <c r="Z31" s="845"/>
      <c r="AA31" s="845">
        <v>21</v>
      </c>
      <c r="AB31" s="845"/>
      <c r="AC31" s="845"/>
      <c r="AD31" s="845"/>
      <c r="AE31" s="846"/>
      <c r="AF31" s="847">
        <v>21</v>
      </c>
      <c r="AG31" s="848"/>
      <c r="AH31" s="848"/>
      <c r="AI31" s="848"/>
      <c r="AJ31" s="849"/>
      <c r="AK31" s="918">
        <v>49</v>
      </c>
      <c r="AL31" s="919"/>
      <c r="AM31" s="919"/>
      <c r="AN31" s="919"/>
      <c r="AO31" s="919"/>
      <c r="AP31" s="919">
        <v>0</v>
      </c>
      <c r="AQ31" s="919"/>
      <c r="AR31" s="919"/>
      <c r="AS31" s="919"/>
      <c r="AT31" s="919"/>
      <c r="AU31" s="919">
        <v>0</v>
      </c>
      <c r="AV31" s="919"/>
      <c r="AW31" s="919"/>
      <c r="AX31" s="919"/>
      <c r="AY31" s="919"/>
      <c r="AZ31" s="920" t="s">
        <v>590</v>
      </c>
      <c r="BA31" s="920"/>
      <c r="BB31" s="920"/>
      <c r="BC31" s="920"/>
      <c r="BD31" s="920"/>
      <c r="BE31" s="916" t="s">
        <v>413</v>
      </c>
      <c r="BF31" s="916"/>
      <c r="BG31" s="916"/>
      <c r="BH31" s="916"/>
      <c r="BI31" s="917"/>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414</v>
      </c>
      <c r="C32" s="842"/>
      <c r="D32" s="842"/>
      <c r="E32" s="842"/>
      <c r="F32" s="842"/>
      <c r="G32" s="842"/>
      <c r="H32" s="842"/>
      <c r="I32" s="842"/>
      <c r="J32" s="842"/>
      <c r="K32" s="842"/>
      <c r="L32" s="842"/>
      <c r="M32" s="842"/>
      <c r="N32" s="842"/>
      <c r="O32" s="842"/>
      <c r="P32" s="843"/>
      <c r="Q32" s="844">
        <v>1157</v>
      </c>
      <c r="R32" s="845"/>
      <c r="S32" s="845"/>
      <c r="T32" s="845"/>
      <c r="U32" s="845"/>
      <c r="V32" s="845">
        <v>1146</v>
      </c>
      <c r="W32" s="845"/>
      <c r="X32" s="845"/>
      <c r="Y32" s="845"/>
      <c r="Z32" s="845"/>
      <c r="AA32" s="845">
        <v>11</v>
      </c>
      <c r="AB32" s="845"/>
      <c r="AC32" s="845"/>
      <c r="AD32" s="845"/>
      <c r="AE32" s="846"/>
      <c r="AF32" s="847">
        <v>11</v>
      </c>
      <c r="AG32" s="848"/>
      <c r="AH32" s="848"/>
      <c r="AI32" s="848"/>
      <c r="AJ32" s="849"/>
      <c r="AK32" s="918">
        <v>241</v>
      </c>
      <c r="AL32" s="919"/>
      <c r="AM32" s="919"/>
      <c r="AN32" s="919"/>
      <c r="AO32" s="919"/>
      <c r="AP32" s="919">
        <v>6454</v>
      </c>
      <c r="AQ32" s="919"/>
      <c r="AR32" s="919"/>
      <c r="AS32" s="919"/>
      <c r="AT32" s="919"/>
      <c r="AU32" s="919">
        <v>4718</v>
      </c>
      <c r="AV32" s="919"/>
      <c r="AW32" s="919"/>
      <c r="AX32" s="919"/>
      <c r="AY32" s="919"/>
      <c r="AZ32" s="920" t="s">
        <v>590</v>
      </c>
      <c r="BA32" s="920"/>
      <c r="BB32" s="920"/>
      <c r="BC32" s="920"/>
      <c r="BD32" s="920"/>
      <c r="BE32" s="916" t="s">
        <v>413</v>
      </c>
      <c r="BF32" s="916"/>
      <c r="BG32" s="916"/>
      <c r="BH32" s="916"/>
      <c r="BI32" s="917"/>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8"/>
      <c r="AL33" s="919"/>
      <c r="AM33" s="919"/>
      <c r="AN33" s="919"/>
      <c r="AO33" s="919"/>
      <c r="AP33" s="919"/>
      <c r="AQ33" s="919"/>
      <c r="AR33" s="919"/>
      <c r="AS33" s="919"/>
      <c r="AT33" s="919"/>
      <c r="AU33" s="919"/>
      <c r="AV33" s="919"/>
      <c r="AW33" s="919"/>
      <c r="AX33" s="919"/>
      <c r="AY33" s="919"/>
      <c r="AZ33" s="920"/>
      <c r="BA33" s="920"/>
      <c r="BB33" s="920"/>
      <c r="BC33" s="920"/>
      <c r="BD33" s="920"/>
      <c r="BE33" s="916"/>
      <c r="BF33" s="916"/>
      <c r="BG33" s="916"/>
      <c r="BH33" s="916"/>
      <c r="BI33" s="917"/>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8"/>
      <c r="AL34" s="919"/>
      <c r="AM34" s="919"/>
      <c r="AN34" s="919"/>
      <c r="AO34" s="919"/>
      <c r="AP34" s="919"/>
      <c r="AQ34" s="919"/>
      <c r="AR34" s="919"/>
      <c r="AS34" s="919"/>
      <c r="AT34" s="919"/>
      <c r="AU34" s="919"/>
      <c r="AV34" s="919"/>
      <c r="AW34" s="919"/>
      <c r="AX34" s="919"/>
      <c r="AY34" s="919"/>
      <c r="AZ34" s="920"/>
      <c r="BA34" s="920"/>
      <c r="BB34" s="920"/>
      <c r="BC34" s="920"/>
      <c r="BD34" s="920"/>
      <c r="BE34" s="916"/>
      <c r="BF34" s="916"/>
      <c r="BG34" s="916"/>
      <c r="BH34" s="916"/>
      <c r="BI34" s="917"/>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8"/>
      <c r="AL35" s="919"/>
      <c r="AM35" s="919"/>
      <c r="AN35" s="919"/>
      <c r="AO35" s="919"/>
      <c r="AP35" s="919"/>
      <c r="AQ35" s="919"/>
      <c r="AR35" s="919"/>
      <c r="AS35" s="919"/>
      <c r="AT35" s="919"/>
      <c r="AU35" s="919"/>
      <c r="AV35" s="919"/>
      <c r="AW35" s="919"/>
      <c r="AX35" s="919"/>
      <c r="AY35" s="919"/>
      <c r="AZ35" s="920"/>
      <c r="BA35" s="920"/>
      <c r="BB35" s="920"/>
      <c r="BC35" s="920"/>
      <c r="BD35" s="920"/>
      <c r="BE35" s="916"/>
      <c r="BF35" s="916"/>
      <c r="BG35" s="916"/>
      <c r="BH35" s="916"/>
      <c r="BI35" s="917"/>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8"/>
      <c r="AL36" s="919"/>
      <c r="AM36" s="919"/>
      <c r="AN36" s="919"/>
      <c r="AO36" s="919"/>
      <c r="AP36" s="919"/>
      <c r="AQ36" s="919"/>
      <c r="AR36" s="919"/>
      <c r="AS36" s="919"/>
      <c r="AT36" s="919"/>
      <c r="AU36" s="919"/>
      <c r="AV36" s="919"/>
      <c r="AW36" s="919"/>
      <c r="AX36" s="919"/>
      <c r="AY36" s="919"/>
      <c r="AZ36" s="920"/>
      <c r="BA36" s="920"/>
      <c r="BB36" s="920"/>
      <c r="BC36" s="920"/>
      <c r="BD36" s="920"/>
      <c r="BE36" s="916"/>
      <c r="BF36" s="916"/>
      <c r="BG36" s="916"/>
      <c r="BH36" s="916"/>
      <c r="BI36" s="917"/>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8"/>
      <c r="AL37" s="919"/>
      <c r="AM37" s="919"/>
      <c r="AN37" s="919"/>
      <c r="AO37" s="919"/>
      <c r="AP37" s="919"/>
      <c r="AQ37" s="919"/>
      <c r="AR37" s="919"/>
      <c r="AS37" s="919"/>
      <c r="AT37" s="919"/>
      <c r="AU37" s="919"/>
      <c r="AV37" s="919"/>
      <c r="AW37" s="919"/>
      <c r="AX37" s="919"/>
      <c r="AY37" s="919"/>
      <c r="AZ37" s="920"/>
      <c r="BA37" s="920"/>
      <c r="BB37" s="920"/>
      <c r="BC37" s="920"/>
      <c r="BD37" s="920"/>
      <c r="BE37" s="916"/>
      <c r="BF37" s="916"/>
      <c r="BG37" s="916"/>
      <c r="BH37" s="916"/>
      <c r="BI37" s="917"/>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8"/>
      <c r="AL38" s="919"/>
      <c r="AM38" s="919"/>
      <c r="AN38" s="919"/>
      <c r="AO38" s="919"/>
      <c r="AP38" s="919"/>
      <c r="AQ38" s="919"/>
      <c r="AR38" s="919"/>
      <c r="AS38" s="919"/>
      <c r="AT38" s="919"/>
      <c r="AU38" s="919"/>
      <c r="AV38" s="919"/>
      <c r="AW38" s="919"/>
      <c r="AX38" s="919"/>
      <c r="AY38" s="919"/>
      <c r="AZ38" s="920"/>
      <c r="BA38" s="920"/>
      <c r="BB38" s="920"/>
      <c r="BC38" s="920"/>
      <c r="BD38" s="920"/>
      <c r="BE38" s="916"/>
      <c r="BF38" s="916"/>
      <c r="BG38" s="916"/>
      <c r="BH38" s="916"/>
      <c r="BI38" s="917"/>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7"/>
      <c r="AG50" s="848"/>
      <c r="AH50" s="848"/>
      <c r="AI50" s="848"/>
      <c r="AJ50" s="849"/>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7"/>
      <c r="AG51" s="848"/>
      <c r="AH51" s="848"/>
      <c r="AI51" s="848"/>
      <c r="AJ51" s="849"/>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7"/>
      <c r="AG52" s="848"/>
      <c r="AH52" s="848"/>
      <c r="AI52" s="848"/>
      <c r="AJ52" s="849"/>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7"/>
      <c r="AG53" s="848"/>
      <c r="AH53" s="848"/>
      <c r="AI53" s="848"/>
      <c r="AJ53" s="849"/>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7"/>
      <c r="AG54" s="848"/>
      <c r="AH54" s="848"/>
      <c r="AI54" s="848"/>
      <c r="AJ54" s="849"/>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7"/>
      <c r="AG55" s="848"/>
      <c r="AH55" s="848"/>
      <c r="AI55" s="848"/>
      <c r="AJ55" s="849"/>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7"/>
      <c r="AG56" s="848"/>
      <c r="AH56" s="848"/>
      <c r="AI56" s="848"/>
      <c r="AJ56" s="849"/>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7"/>
      <c r="AG57" s="848"/>
      <c r="AH57" s="848"/>
      <c r="AI57" s="848"/>
      <c r="AJ57" s="849"/>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7"/>
      <c r="AG58" s="848"/>
      <c r="AH58" s="848"/>
      <c r="AI58" s="848"/>
      <c r="AJ58" s="849"/>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7"/>
      <c r="AG59" s="848"/>
      <c r="AH59" s="848"/>
      <c r="AI59" s="848"/>
      <c r="AJ59" s="849"/>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7"/>
      <c r="AG60" s="848"/>
      <c r="AH60" s="848"/>
      <c r="AI60" s="848"/>
      <c r="AJ60" s="849"/>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7"/>
      <c r="AG61" s="848"/>
      <c r="AH61" s="848"/>
      <c r="AI61" s="848"/>
      <c r="AJ61" s="849"/>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7"/>
      <c r="AG62" s="848"/>
      <c r="AH62" s="848"/>
      <c r="AI62" s="848"/>
      <c r="AJ62" s="849"/>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415</v>
      </c>
      <c r="BK62" s="895"/>
      <c r="BL62" s="895"/>
      <c r="BM62" s="895"/>
      <c r="BN62" s="896"/>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416</v>
      </c>
      <c r="C63" s="877"/>
      <c r="D63" s="877"/>
      <c r="E63" s="877"/>
      <c r="F63" s="877"/>
      <c r="G63" s="877"/>
      <c r="H63" s="877"/>
      <c r="I63" s="877"/>
      <c r="J63" s="877"/>
      <c r="K63" s="877"/>
      <c r="L63" s="877"/>
      <c r="M63" s="877"/>
      <c r="N63" s="877"/>
      <c r="O63" s="877"/>
      <c r="P63" s="878"/>
      <c r="Q63" s="926"/>
      <c r="R63" s="927"/>
      <c r="S63" s="927"/>
      <c r="T63" s="927"/>
      <c r="U63" s="927"/>
      <c r="V63" s="927"/>
      <c r="W63" s="927"/>
      <c r="X63" s="927"/>
      <c r="Y63" s="927"/>
      <c r="Z63" s="927"/>
      <c r="AA63" s="927"/>
      <c r="AB63" s="927"/>
      <c r="AC63" s="927"/>
      <c r="AD63" s="927"/>
      <c r="AE63" s="928"/>
      <c r="AF63" s="929">
        <f>SUM(AF28:AJ32)</f>
        <v>254</v>
      </c>
      <c r="AG63" s="930"/>
      <c r="AH63" s="930"/>
      <c r="AI63" s="930"/>
      <c r="AJ63" s="931"/>
      <c r="AK63" s="932"/>
      <c r="AL63" s="927"/>
      <c r="AM63" s="927"/>
      <c r="AN63" s="927"/>
      <c r="AO63" s="927"/>
      <c r="AP63" s="930">
        <f t="shared" ref="AP63" si="3">SUM(AP28:AT32)</f>
        <v>10994</v>
      </c>
      <c r="AQ63" s="930"/>
      <c r="AR63" s="930"/>
      <c r="AS63" s="930"/>
      <c r="AT63" s="930"/>
      <c r="AU63" s="934">
        <f t="shared" ref="AU63" si="4">SUM(AU28:AY32)</f>
        <v>7589</v>
      </c>
      <c r="AV63" s="935"/>
      <c r="AW63" s="935"/>
      <c r="AX63" s="935"/>
      <c r="AY63" s="936"/>
      <c r="AZ63" s="937"/>
      <c r="BA63" s="937"/>
      <c r="BB63" s="937"/>
      <c r="BC63" s="937"/>
      <c r="BD63" s="937"/>
      <c r="BE63" s="938"/>
      <c r="BF63" s="938"/>
      <c r="BG63" s="938"/>
      <c r="BH63" s="938"/>
      <c r="BI63" s="939"/>
      <c r="BJ63" s="940" t="s">
        <v>417</v>
      </c>
      <c r="BK63" s="935"/>
      <c r="BL63" s="935"/>
      <c r="BM63" s="935"/>
      <c r="BN63" s="941"/>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42" t="s">
        <v>423</v>
      </c>
      <c r="AG66" s="901"/>
      <c r="AH66" s="901"/>
      <c r="AI66" s="901"/>
      <c r="AJ66" s="943"/>
      <c r="AK66" s="803" t="s">
        <v>424</v>
      </c>
      <c r="AL66" s="827"/>
      <c r="AM66" s="827"/>
      <c r="AN66" s="827"/>
      <c r="AO66" s="828"/>
      <c r="AP66" s="803" t="s">
        <v>425</v>
      </c>
      <c r="AQ66" s="804"/>
      <c r="AR66" s="804"/>
      <c r="AS66" s="804"/>
      <c r="AT66" s="805"/>
      <c r="AU66" s="803" t="s">
        <v>426</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53"/>
      <c r="BT66" s="954"/>
      <c r="BU66" s="954"/>
      <c r="BV66" s="954"/>
      <c r="BW66" s="954"/>
      <c r="BX66" s="954"/>
      <c r="BY66" s="954"/>
      <c r="BZ66" s="954"/>
      <c r="CA66" s="954"/>
      <c r="CB66" s="954"/>
      <c r="CC66" s="954"/>
      <c r="CD66" s="954"/>
      <c r="CE66" s="954"/>
      <c r="CF66" s="954"/>
      <c r="CG66" s="955"/>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7"/>
      <c r="DW66" s="948"/>
      <c r="DX66" s="948"/>
      <c r="DY66" s="948"/>
      <c r="DZ66" s="949"/>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4"/>
      <c r="AG67" s="904"/>
      <c r="AH67" s="904"/>
      <c r="AI67" s="904"/>
      <c r="AJ67" s="945"/>
      <c r="AK67" s="946"/>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3"/>
      <c r="BT67" s="954"/>
      <c r="BU67" s="954"/>
      <c r="BV67" s="954"/>
      <c r="BW67" s="954"/>
      <c r="BX67" s="954"/>
      <c r="BY67" s="954"/>
      <c r="BZ67" s="954"/>
      <c r="CA67" s="954"/>
      <c r="CB67" s="954"/>
      <c r="CC67" s="954"/>
      <c r="CD67" s="954"/>
      <c r="CE67" s="954"/>
      <c r="CF67" s="954"/>
      <c r="CG67" s="955"/>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7"/>
      <c r="DW67" s="948"/>
      <c r="DX67" s="948"/>
      <c r="DY67" s="948"/>
      <c r="DZ67" s="949"/>
      <c r="EA67" s="248"/>
    </row>
    <row r="68" spans="1:131" s="249" customFormat="1" ht="26.25" customHeight="1" thickTop="1" x14ac:dyDescent="0.15">
      <c r="A68" s="260">
        <v>1</v>
      </c>
      <c r="B68" s="959" t="s">
        <v>591</v>
      </c>
      <c r="C68" s="960"/>
      <c r="D68" s="960"/>
      <c r="E68" s="960"/>
      <c r="F68" s="960"/>
      <c r="G68" s="960"/>
      <c r="H68" s="960"/>
      <c r="I68" s="960"/>
      <c r="J68" s="960"/>
      <c r="K68" s="960"/>
      <c r="L68" s="960"/>
      <c r="M68" s="960"/>
      <c r="N68" s="960"/>
      <c r="O68" s="960"/>
      <c r="P68" s="961"/>
      <c r="Q68" s="962">
        <v>280</v>
      </c>
      <c r="R68" s="956"/>
      <c r="S68" s="956"/>
      <c r="T68" s="956"/>
      <c r="U68" s="956"/>
      <c r="V68" s="956">
        <v>257</v>
      </c>
      <c r="W68" s="956"/>
      <c r="X68" s="956"/>
      <c r="Y68" s="956"/>
      <c r="Z68" s="956"/>
      <c r="AA68" s="956">
        <v>23</v>
      </c>
      <c r="AB68" s="956"/>
      <c r="AC68" s="956"/>
      <c r="AD68" s="956"/>
      <c r="AE68" s="956"/>
      <c r="AF68" s="956">
        <v>23</v>
      </c>
      <c r="AG68" s="956"/>
      <c r="AH68" s="956"/>
      <c r="AI68" s="956"/>
      <c r="AJ68" s="956"/>
      <c r="AK68" s="956" t="s">
        <v>590</v>
      </c>
      <c r="AL68" s="956"/>
      <c r="AM68" s="956"/>
      <c r="AN68" s="956"/>
      <c r="AO68" s="956"/>
      <c r="AP68" s="956" t="s">
        <v>590</v>
      </c>
      <c r="AQ68" s="956"/>
      <c r="AR68" s="956"/>
      <c r="AS68" s="956"/>
      <c r="AT68" s="956"/>
      <c r="AU68" s="956" t="s">
        <v>590</v>
      </c>
      <c r="AV68" s="956"/>
      <c r="AW68" s="956"/>
      <c r="AX68" s="956"/>
      <c r="AY68" s="956"/>
      <c r="AZ68" s="957"/>
      <c r="BA68" s="957"/>
      <c r="BB68" s="957"/>
      <c r="BC68" s="957"/>
      <c r="BD68" s="958"/>
      <c r="BE68" s="267"/>
      <c r="BF68" s="267"/>
      <c r="BG68" s="267"/>
      <c r="BH68" s="267"/>
      <c r="BI68" s="267"/>
      <c r="BJ68" s="267"/>
      <c r="BK68" s="267"/>
      <c r="BL68" s="267"/>
      <c r="BM68" s="267"/>
      <c r="BN68" s="267"/>
      <c r="BO68" s="267"/>
      <c r="BP68" s="267"/>
      <c r="BQ68" s="264">
        <v>62</v>
      </c>
      <c r="BR68" s="269"/>
      <c r="BS68" s="953"/>
      <c r="BT68" s="954"/>
      <c r="BU68" s="954"/>
      <c r="BV68" s="954"/>
      <c r="BW68" s="954"/>
      <c r="BX68" s="954"/>
      <c r="BY68" s="954"/>
      <c r="BZ68" s="954"/>
      <c r="CA68" s="954"/>
      <c r="CB68" s="954"/>
      <c r="CC68" s="954"/>
      <c r="CD68" s="954"/>
      <c r="CE68" s="954"/>
      <c r="CF68" s="954"/>
      <c r="CG68" s="955"/>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7"/>
      <c r="DW68" s="948"/>
      <c r="DX68" s="948"/>
      <c r="DY68" s="948"/>
      <c r="DZ68" s="949"/>
      <c r="EA68" s="248"/>
    </row>
    <row r="69" spans="1:131" s="249" customFormat="1" ht="26.25" customHeight="1" x14ac:dyDescent="0.15">
      <c r="A69" s="263">
        <v>2</v>
      </c>
      <c r="B69" s="963" t="s">
        <v>592</v>
      </c>
      <c r="C69" s="964"/>
      <c r="D69" s="964"/>
      <c r="E69" s="964"/>
      <c r="F69" s="964"/>
      <c r="G69" s="964"/>
      <c r="H69" s="964"/>
      <c r="I69" s="964"/>
      <c r="J69" s="964"/>
      <c r="K69" s="964"/>
      <c r="L69" s="964"/>
      <c r="M69" s="964"/>
      <c r="N69" s="964"/>
      <c r="O69" s="964"/>
      <c r="P69" s="965"/>
      <c r="Q69" s="966">
        <v>9034</v>
      </c>
      <c r="R69" s="919"/>
      <c r="S69" s="919"/>
      <c r="T69" s="919"/>
      <c r="U69" s="919"/>
      <c r="V69" s="919">
        <v>8008</v>
      </c>
      <c r="W69" s="919"/>
      <c r="X69" s="919"/>
      <c r="Y69" s="919"/>
      <c r="Z69" s="919"/>
      <c r="AA69" s="919">
        <v>1026</v>
      </c>
      <c r="AB69" s="919"/>
      <c r="AC69" s="919"/>
      <c r="AD69" s="919"/>
      <c r="AE69" s="919"/>
      <c r="AF69" s="919">
        <v>1026</v>
      </c>
      <c r="AG69" s="919"/>
      <c r="AH69" s="919"/>
      <c r="AI69" s="919"/>
      <c r="AJ69" s="919"/>
      <c r="AK69" s="919">
        <v>61</v>
      </c>
      <c r="AL69" s="919"/>
      <c r="AM69" s="919"/>
      <c r="AN69" s="919"/>
      <c r="AO69" s="919"/>
      <c r="AP69" s="919" t="s">
        <v>590</v>
      </c>
      <c r="AQ69" s="919"/>
      <c r="AR69" s="919"/>
      <c r="AS69" s="919"/>
      <c r="AT69" s="919"/>
      <c r="AU69" s="919" t="s">
        <v>590</v>
      </c>
      <c r="AV69" s="919"/>
      <c r="AW69" s="919"/>
      <c r="AX69" s="919"/>
      <c r="AY69" s="919"/>
      <c r="AZ69" s="967"/>
      <c r="BA69" s="967"/>
      <c r="BB69" s="967"/>
      <c r="BC69" s="967"/>
      <c r="BD69" s="968"/>
      <c r="BE69" s="267"/>
      <c r="BF69" s="267"/>
      <c r="BG69" s="267"/>
      <c r="BH69" s="267"/>
      <c r="BI69" s="267"/>
      <c r="BJ69" s="267"/>
      <c r="BK69" s="267"/>
      <c r="BL69" s="267"/>
      <c r="BM69" s="267"/>
      <c r="BN69" s="267"/>
      <c r="BO69" s="267"/>
      <c r="BP69" s="267"/>
      <c r="BQ69" s="264">
        <v>63</v>
      </c>
      <c r="BR69" s="269"/>
      <c r="BS69" s="953"/>
      <c r="BT69" s="954"/>
      <c r="BU69" s="954"/>
      <c r="BV69" s="954"/>
      <c r="BW69" s="954"/>
      <c r="BX69" s="954"/>
      <c r="BY69" s="954"/>
      <c r="BZ69" s="954"/>
      <c r="CA69" s="954"/>
      <c r="CB69" s="954"/>
      <c r="CC69" s="954"/>
      <c r="CD69" s="954"/>
      <c r="CE69" s="954"/>
      <c r="CF69" s="954"/>
      <c r="CG69" s="955"/>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7"/>
      <c r="DW69" s="948"/>
      <c r="DX69" s="948"/>
      <c r="DY69" s="948"/>
      <c r="DZ69" s="949"/>
      <c r="EA69" s="248"/>
    </row>
    <row r="70" spans="1:131" s="249" customFormat="1" ht="26.25" customHeight="1" x14ac:dyDescent="0.15">
      <c r="A70" s="263">
        <v>3</v>
      </c>
      <c r="B70" s="963" t="s">
        <v>593</v>
      </c>
      <c r="C70" s="964"/>
      <c r="D70" s="964"/>
      <c r="E70" s="964"/>
      <c r="F70" s="964"/>
      <c r="G70" s="964"/>
      <c r="H70" s="964"/>
      <c r="I70" s="964"/>
      <c r="J70" s="964"/>
      <c r="K70" s="964"/>
      <c r="L70" s="964"/>
      <c r="M70" s="964"/>
      <c r="N70" s="964"/>
      <c r="O70" s="964"/>
      <c r="P70" s="965"/>
      <c r="Q70" s="966">
        <v>585</v>
      </c>
      <c r="R70" s="919"/>
      <c r="S70" s="919"/>
      <c r="T70" s="919"/>
      <c r="U70" s="919"/>
      <c r="V70" s="919">
        <v>522</v>
      </c>
      <c r="W70" s="919"/>
      <c r="X70" s="919"/>
      <c r="Y70" s="919"/>
      <c r="Z70" s="919"/>
      <c r="AA70" s="919">
        <v>63</v>
      </c>
      <c r="AB70" s="919"/>
      <c r="AC70" s="919"/>
      <c r="AD70" s="919"/>
      <c r="AE70" s="919"/>
      <c r="AF70" s="919">
        <v>63</v>
      </c>
      <c r="AG70" s="919"/>
      <c r="AH70" s="919"/>
      <c r="AI70" s="919"/>
      <c r="AJ70" s="919"/>
      <c r="AK70" s="919" t="s">
        <v>590</v>
      </c>
      <c r="AL70" s="919"/>
      <c r="AM70" s="919"/>
      <c r="AN70" s="919"/>
      <c r="AO70" s="919"/>
      <c r="AP70" s="919" t="s">
        <v>590</v>
      </c>
      <c r="AQ70" s="919"/>
      <c r="AR70" s="919"/>
      <c r="AS70" s="919"/>
      <c r="AT70" s="919"/>
      <c r="AU70" s="919" t="s">
        <v>590</v>
      </c>
      <c r="AV70" s="919"/>
      <c r="AW70" s="919"/>
      <c r="AX70" s="919"/>
      <c r="AY70" s="919"/>
      <c r="AZ70" s="967"/>
      <c r="BA70" s="967"/>
      <c r="BB70" s="967"/>
      <c r="BC70" s="967"/>
      <c r="BD70" s="968"/>
      <c r="BE70" s="267"/>
      <c r="BF70" s="267"/>
      <c r="BG70" s="267"/>
      <c r="BH70" s="267"/>
      <c r="BI70" s="267"/>
      <c r="BJ70" s="267"/>
      <c r="BK70" s="267"/>
      <c r="BL70" s="267"/>
      <c r="BM70" s="267"/>
      <c r="BN70" s="267"/>
      <c r="BO70" s="267"/>
      <c r="BP70" s="267"/>
      <c r="BQ70" s="264">
        <v>64</v>
      </c>
      <c r="BR70" s="269"/>
      <c r="BS70" s="953"/>
      <c r="BT70" s="954"/>
      <c r="BU70" s="954"/>
      <c r="BV70" s="954"/>
      <c r="BW70" s="954"/>
      <c r="BX70" s="954"/>
      <c r="BY70" s="954"/>
      <c r="BZ70" s="954"/>
      <c r="CA70" s="954"/>
      <c r="CB70" s="954"/>
      <c r="CC70" s="954"/>
      <c r="CD70" s="954"/>
      <c r="CE70" s="954"/>
      <c r="CF70" s="954"/>
      <c r="CG70" s="955"/>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7"/>
      <c r="DW70" s="948"/>
      <c r="DX70" s="948"/>
      <c r="DY70" s="948"/>
      <c r="DZ70" s="949"/>
      <c r="EA70" s="248"/>
    </row>
    <row r="71" spans="1:131" s="249" customFormat="1" ht="26.25" customHeight="1" x14ac:dyDescent="0.15">
      <c r="A71" s="263">
        <v>4</v>
      </c>
      <c r="B71" s="963" t="s">
        <v>594</v>
      </c>
      <c r="C71" s="964"/>
      <c r="D71" s="964"/>
      <c r="E71" s="964"/>
      <c r="F71" s="964"/>
      <c r="G71" s="964"/>
      <c r="H71" s="964"/>
      <c r="I71" s="964"/>
      <c r="J71" s="964"/>
      <c r="K71" s="964"/>
      <c r="L71" s="964"/>
      <c r="M71" s="964"/>
      <c r="N71" s="964"/>
      <c r="O71" s="964"/>
      <c r="P71" s="965"/>
      <c r="Q71" s="966">
        <v>1519</v>
      </c>
      <c r="R71" s="919"/>
      <c r="S71" s="919"/>
      <c r="T71" s="919"/>
      <c r="U71" s="919"/>
      <c r="V71" s="919">
        <v>1466</v>
      </c>
      <c r="W71" s="919"/>
      <c r="X71" s="919"/>
      <c r="Y71" s="919"/>
      <c r="Z71" s="919"/>
      <c r="AA71" s="919">
        <v>53</v>
      </c>
      <c r="AB71" s="919"/>
      <c r="AC71" s="919"/>
      <c r="AD71" s="919"/>
      <c r="AE71" s="919"/>
      <c r="AF71" s="919">
        <v>53</v>
      </c>
      <c r="AG71" s="919"/>
      <c r="AH71" s="919"/>
      <c r="AI71" s="919"/>
      <c r="AJ71" s="919"/>
      <c r="AK71" s="919" t="s">
        <v>590</v>
      </c>
      <c r="AL71" s="919"/>
      <c r="AM71" s="919"/>
      <c r="AN71" s="919"/>
      <c r="AO71" s="919"/>
      <c r="AP71" s="919">
        <v>2007</v>
      </c>
      <c r="AQ71" s="919"/>
      <c r="AR71" s="919"/>
      <c r="AS71" s="919"/>
      <c r="AT71" s="919"/>
      <c r="AU71" s="919">
        <v>261</v>
      </c>
      <c r="AV71" s="919"/>
      <c r="AW71" s="919"/>
      <c r="AX71" s="919"/>
      <c r="AY71" s="919"/>
      <c r="AZ71" s="967"/>
      <c r="BA71" s="967"/>
      <c r="BB71" s="967"/>
      <c r="BC71" s="967"/>
      <c r="BD71" s="968"/>
      <c r="BE71" s="267"/>
      <c r="BF71" s="267"/>
      <c r="BG71" s="267"/>
      <c r="BH71" s="267"/>
      <c r="BI71" s="267"/>
      <c r="BJ71" s="267"/>
      <c r="BK71" s="267"/>
      <c r="BL71" s="267"/>
      <c r="BM71" s="267"/>
      <c r="BN71" s="267"/>
      <c r="BO71" s="267"/>
      <c r="BP71" s="267"/>
      <c r="BQ71" s="264">
        <v>65</v>
      </c>
      <c r="BR71" s="269"/>
      <c r="BS71" s="953"/>
      <c r="BT71" s="954"/>
      <c r="BU71" s="954"/>
      <c r="BV71" s="954"/>
      <c r="BW71" s="954"/>
      <c r="BX71" s="954"/>
      <c r="BY71" s="954"/>
      <c r="BZ71" s="954"/>
      <c r="CA71" s="954"/>
      <c r="CB71" s="954"/>
      <c r="CC71" s="954"/>
      <c r="CD71" s="954"/>
      <c r="CE71" s="954"/>
      <c r="CF71" s="954"/>
      <c r="CG71" s="955"/>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7"/>
      <c r="DW71" s="948"/>
      <c r="DX71" s="948"/>
      <c r="DY71" s="948"/>
      <c r="DZ71" s="949"/>
      <c r="EA71" s="248"/>
    </row>
    <row r="72" spans="1:131" s="249" customFormat="1" ht="26.25" customHeight="1" x14ac:dyDescent="0.15">
      <c r="A72" s="263">
        <v>5</v>
      </c>
      <c r="B72" s="963" t="s">
        <v>595</v>
      </c>
      <c r="C72" s="964"/>
      <c r="D72" s="964"/>
      <c r="E72" s="964"/>
      <c r="F72" s="964"/>
      <c r="G72" s="964"/>
      <c r="H72" s="964"/>
      <c r="I72" s="964"/>
      <c r="J72" s="964"/>
      <c r="K72" s="964"/>
      <c r="L72" s="964"/>
      <c r="M72" s="964"/>
      <c r="N72" s="964"/>
      <c r="O72" s="964"/>
      <c r="P72" s="965"/>
      <c r="Q72" s="966">
        <v>6171</v>
      </c>
      <c r="R72" s="919"/>
      <c r="S72" s="919"/>
      <c r="T72" s="919"/>
      <c r="U72" s="919"/>
      <c r="V72" s="919">
        <v>5461</v>
      </c>
      <c r="W72" s="919"/>
      <c r="X72" s="919"/>
      <c r="Y72" s="919"/>
      <c r="Z72" s="919"/>
      <c r="AA72" s="919">
        <v>710</v>
      </c>
      <c r="AB72" s="919"/>
      <c r="AC72" s="919"/>
      <c r="AD72" s="919"/>
      <c r="AE72" s="919"/>
      <c r="AF72" s="919">
        <v>710</v>
      </c>
      <c r="AG72" s="919"/>
      <c r="AH72" s="919"/>
      <c r="AI72" s="919"/>
      <c r="AJ72" s="919"/>
      <c r="AK72" s="919">
        <v>0</v>
      </c>
      <c r="AL72" s="919"/>
      <c r="AM72" s="919"/>
      <c r="AN72" s="919"/>
      <c r="AO72" s="919"/>
      <c r="AP72" s="919" t="s">
        <v>590</v>
      </c>
      <c r="AQ72" s="919"/>
      <c r="AR72" s="919"/>
      <c r="AS72" s="919"/>
      <c r="AT72" s="919"/>
      <c r="AU72" s="919" t="s">
        <v>590</v>
      </c>
      <c r="AV72" s="919"/>
      <c r="AW72" s="919"/>
      <c r="AX72" s="919"/>
      <c r="AY72" s="919"/>
      <c r="AZ72" s="967"/>
      <c r="BA72" s="967"/>
      <c r="BB72" s="967"/>
      <c r="BC72" s="967"/>
      <c r="BD72" s="968"/>
      <c r="BE72" s="267"/>
      <c r="BF72" s="267"/>
      <c r="BG72" s="267"/>
      <c r="BH72" s="267"/>
      <c r="BI72" s="267"/>
      <c r="BJ72" s="267"/>
      <c r="BK72" s="267"/>
      <c r="BL72" s="267"/>
      <c r="BM72" s="267"/>
      <c r="BN72" s="267"/>
      <c r="BO72" s="267"/>
      <c r="BP72" s="267"/>
      <c r="BQ72" s="264">
        <v>66</v>
      </c>
      <c r="BR72" s="269"/>
      <c r="BS72" s="953"/>
      <c r="BT72" s="954"/>
      <c r="BU72" s="954"/>
      <c r="BV72" s="954"/>
      <c r="BW72" s="954"/>
      <c r="BX72" s="954"/>
      <c r="BY72" s="954"/>
      <c r="BZ72" s="954"/>
      <c r="CA72" s="954"/>
      <c r="CB72" s="954"/>
      <c r="CC72" s="954"/>
      <c r="CD72" s="954"/>
      <c r="CE72" s="954"/>
      <c r="CF72" s="954"/>
      <c r="CG72" s="955"/>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7"/>
      <c r="DW72" s="948"/>
      <c r="DX72" s="948"/>
      <c r="DY72" s="948"/>
      <c r="DZ72" s="949"/>
      <c r="EA72" s="248"/>
    </row>
    <row r="73" spans="1:131" s="249" customFormat="1" ht="26.25" customHeight="1" x14ac:dyDescent="0.15">
      <c r="A73" s="263">
        <v>6</v>
      </c>
      <c r="B73" s="963" t="s">
        <v>596</v>
      </c>
      <c r="C73" s="964"/>
      <c r="D73" s="964"/>
      <c r="E73" s="964"/>
      <c r="F73" s="964"/>
      <c r="G73" s="964"/>
      <c r="H73" s="964"/>
      <c r="I73" s="964"/>
      <c r="J73" s="964"/>
      <c r="K73" s="964"/>
      <c r="L73" s="964"/>
      <c r="M73" s="964"/>
      <c r="N73" s="964"/>
      <c r="O73" s="964"/>
      <c r="P73" s="965"/>
      <c r="Q73" s="966">
        <v>216</v>
      </c>
      <c r="R73" s="919"/>
      <c r="S73" s="919"/>
      <c r="T73" s="919"/>
      <c r="U73" s="919"/>
      <c r="V73" s="919">
        <v>181</v>
      </c>
      <c r="W73" s="919"/>
      <c r="X73" s="919"/>
      <c r="Y73" s="919"/>
      <c r="Z73" s="919"/>
      <c r="AA73" s="919">
        <v>35</v>
      </c>
      <c r="AB73" s="919"/>
      <c r="AC73" s="919"/>
      <c r="AD73" s="919"/>
      <c r="AE73" s="919"/>
      <c r="AF73" s="919">
        <v>35</v>
      </c>
      <c r="AG73" s="919"/>
      <c r="AH73" s="919"/>
      <c r="AI73" s="919"/>
      <c r="AJ73" s="919"/>
      <c r="AK73" s="919" t="s">
        <v>590</v>
      </c>
      <c r="AL73" s="919"/>
      <c r="AM73" s="919"/>
      <c r="AN73" s="919"/>
      <c r="AO73" s="919"/>
      <c r="AP73" s="919" t="s">
        <v>590</v>
      </c>
      <c r="AQ73" s="919"/>
      <c r="AR73" s="919"/>
      <c r="AS73" s="919"/>
      <c r="AT73" s="919"/>
      <c r="AU73" s="919" t="s">
        <v>590</v>
      </c>
      <c r="AV73" s="919"/>
      <c r="AW73" s="919"/>
      <c r="AX73" s="919"/>
      <c r="AY73" s="919"/>
      <c r="AZ73" s="967"/>
      <c r="BA73" s="967"/>
      <c r="BB73" s="967"/>
      <c r="BC73" s="967"/>
      <c r="BD73" s="968"/>
      <c r="BE73" s="267"/>
      <c r="BF73" s="267"/>
      <c r="BG73" s="267"/>
      <c r="BH73" s="267"/>
      <c r="BI73" s="267"/>
      <c r="BJ73" s="267"/>
      <c r="BK73" s="267"/>
      <c r="BL73" s="267"/>
      <c r="BM73" s="267"/>
      <c r="BN73" s="267"/>
      <c r="BO73" s="267"/>
      <c r="BP73" s="267"/>
      <c r="BQ73" s="264">
        <v>67</v>
      </c>
      <c r="BR73" s="269"/>
      <c r="BS73" s="953"/>
      <c r="BT73" s="954"/>
      <c r="BU73" s="954"/>
      <c r="BV73" s="954"/>
      <c r="BW73" s="954"/>
      <c r="BX73" s="954"/>
      <c r="BY73" s="954"/>
      <c r="BZ73" s="954"/>
      <c r="CA73" s="954"/>
      <c r="CB73" s="954"/>
      <c r="CC73" s="954"/>
      <c r="CD73" s="954"/>
      <c r="CE73" s="954"/>
      <c r="CF73" s="954"/>
      <c r="CG73" s="955"/>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7"/>
      <c r="DW73" s="948"/>
      <c r="DX73" s="948"/>
      <c r="DY73" s="948"/>
      <c r="DZ73" s="949"/>
      <c r="EA73" s="248"/>
    </row>
    <row r="74" spans="1:131" s="249" customFormat="1" ht="26.25" customHeight="1" x14ac:dyDescent="0.15">
      <c r="A74" s="263">
        <v>7</v>
      </c>
      <c r="B74" s="963" t="s">
        <v>597</v>
      </c>
      <c r="C74" s="964"/>
      <c r="D74" s="964"/>
      <c r="E74" s="964"/>
      <c r="F74" s="964"/>
      <c r="G74" s="964"/>
      <c r="H74" s="964"/>
      <c r="I74" s="964"/>
      <c r="J74" s="964"/>
      <c r="K74" s="964"/>
      <c r="L74" s="964"/>
      <c r="M74" s="964"/>
      <c r="N74" s="964"/>
      <c r="O74" s="964"/>
      <c r="P74" s="965"/>
      <c r="Q74" s="966">
        <v>155</v>
      </c>
      <c r="R74" s="919"/>
      <c r="S74" s="919"/>
      <c r="T74" s="919"/>
      <c r="U74" s="919"/>
      <c r="V74" s="919">
        <v>146</v>
      </c>
      <c r="W74" s="919"/>
      <c r="X74" s="919"/>
      <c r="Y74" s="919"/>
      <c r="Z74" s="919"/>
      <c r="AA74" s="919">
        <v>9</v>
      </c>
      <c r="AB74" s="919"/>
      <c r="AC74" s="919"/>
      <c r="AD74" s="919"/>
      <c r="AE74" s="919"/>
      <c r="AF74" s="919">
        <v>9</v>
      </c>
      <c r="AG74" s="919"/>
      <c r="AH74" s="919"/>
      <c r="AI74" s="919"/>
      <c r="AJ74" s="919"/>
      <c r="AK74" s="919" t="s">
        <v>590</v>
      </c>
      <c r="AL74" s="919"/>
      <c r="AM74" s="919"/>
      <c r="AN74" s="919"/>
      <c r="AO74" s="919"/>
      <c r="AP74" s="919" t="s">
        <v>590</v>
      </c>
      <c r="AQ74" s="919"/>
      <c r="AR74" s="919"/>
      <c r="AS74" s="919"/>
      <c r="AT74" s="919"/>
      <c r="AU74" s="919" t="s">
        <v>590</v>
      </c>
      <c r="AV74" s="919"/>
      <c r="AW74" s="919"/>
      <c r="AX74" s="919"/>
      <c r="AY74" s="919"/>
      <c r="AZ74" s="967"/>
      <c r="BA74" s="967"/>
      <c r="BB74" s="967"/>
      <c r="BC74" s="967"/>
      <c r="BD74" s="968"/>
      <c r="BE74" s="267"/>
      <c r="BF74" s="267"/>
      <c r="BG74" s="267"/>
      <c r="BH74" s="267"/>
      <c r="BI74" s="267"/>
      <c r="BJ74" s="267"/>
      <c r="BK74" s="267"/>
      <c r="BL74" s="267"/>
      <c r="BM74" s="267"/>
      <c r="BN74" s="267"/>
      <c r="BO74" s="267"/>
      <c r="BP74" s="267"/>
      <c r="BQ74" s="264">
        <v>68</v>
      </c>
      <c r="BR74" s="269"/>
      <c r="BS74" s="953"/>
      <c r="BT74" s="954"/>
      <c r="BU74" s="954"/>
      <c r="BV74" s="954"/>
      <c r="BW74" s="954"/>
      <c r="BX74" s="954"/>
      <c r="BY74" s="954"/>
      <c r="BZ74" s="954"/>
      <c r="CA74" s="954"/>
      <c r="CB74" s="954"/>
      <c r="CC74" s="954"/>
      <c r="CD74" s="954"/>
      <c r="CE74" s="954"/>
      <c r="CF74" s="954"/>
      <c r="CG74" s="955"/>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7"/>
      <c r="DW74" s="948"/>
      <c r="DX74" s="948"/>
      <c r="DY74" s="948"/>
      <c r="DZ74" s="949"/>
      <c r="EA74" s="248"/>
    </row>
    <row r="75" spans="1:131" s="249" customFormat="1" ht="26.25" customHeight="1" x14ac:dyDescent="0.15">
      <c r="A75" s="263">
        <v>8</v>
      </c>
      <c r="B75" s="963" t="s">
        <v>598</v>
      </c>
      <c r="C75" s="964"/>
      <c r="D75" s="964"/>
      <c r="E75" s="964"/>
      <c r="F75" s="964"/>
      <c r="G75" s="964"/>
      <c r="H75" s="964"/>
      <c r="I75" s="964"/>
      <c r="J75" s="964"/>
      <c r="K75" s="964"/>
      <c r="L75" s="964"/>
      <c r="M75" s="964"/>
      <c r="N75" s="964"/>
      <c r="O75" s="964"/>
      <c r="P75" s="965"/>
      <c r="Q75" s="969">
        <v>159616</v>
      </c>
      <c r="R75" s="970"/>
      <c r="S75" s="970"/>
      <c r="T75" s="970"/>
      <c r="U75" s="918"/>
      <c r="V75" s="971">
        <v>155075</v>
      </c>
      <c r="W75" s="970"/>
      <c r="X75" s="970"/>
      <c r="Y75" s="970"/>
      <c r="Z75" s="918"/>
      <c r="AA75" s="971">
        <v>4541</v>
      </c>
      <c r="AB75" s="970"/>
      <c r="AC75" s="970"/>
      <c r="AD75" s="970"/>
      <c r="AE75" s="918"/>
      <c r="AF75" s="971">
        <v>4541</v>
      </c>
      <c r="AG75" s="970"/>
      <c r="AH75" s="970"/>
      <c r="AI75" s="970"/>
      <c r="AJ75" s="918"/>
      <c r="AK75" s="971" t="s">
        <v>590</v>
      </c>
      <c r="AL75" s="970"/>
      <c r="AM75" s="970"/>
      <c r="AN75" s="970"/>
      <c r="AO75" s="918"/>
      <c r="AP75" s="971" t="s">
        <v>590</v>
      </c>
      <c r="AQ75" s="970"/>
      <c r="AR75" s="970"/>
      <c r="AS75" s="970"/>
      <c r="AT75" s="918"/>
      <c r="AU75" s="971" t="s">
        <v>590</v>
      </c>
      <c r="AV75" s="970"/>
      <c r="AW75" s="970"/>
      <c r="AX75" s="970"/>
      <c r="AY75" s="918"/>
      <c r="AZ75" s="967"/>
      <c r="BA75" s="967"/>
      <c r="BB75" s="967"/>
      <c r="BC75" s="967"/>
      <c r="BD75" s="968"/>
      <c r="BE75" s="267"/>
      <c r="BF75" s="267"/>
      <c r="BG75" s="267"/>
      <c r="BH75" s="267"/>
      <c r="BI75" s="267"/>
      <c r="BJ75" s="267"/>
      <c r="BK75" s="267"/>
      <c r="BL75" s="267"/>
      <c r="BM75" s="267"/>
      <c r="BN75" s="267"/>
      <c r="BO75" s="267"/>
      <c r="BP75" s="267"/>
      <c r="BQ75" s="264">
        <v>69</v>
      </c>
      <c r="BR75" s="269"/>
      <c r="BS75" s="953"/>
      <c r="BT75" s="954"/>
      <c r="BU75" s="954"/>
      <c r="BV75" s="954"/>
      <c r="BW75" s="954"/>
      <c r="BX75" s="954"/>
      <c r="BY75" s="954"/>
      <c r="BZ75" s="954"/>
      <c r="CA75" s="954"/>
      <c r="CB75" s="954"/>
      <c r="CC75" s="954"/>
      <c r="CD75" s="954"/>
      <c r="CE75" s="954"/>
      <c r="CF75" s="954"/>
      <c r="CG75" s="955"/>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7"/>
      <c r="DW75" s="948"/>
      <c r="DX75" s="948"/>
      <c r="DY75" s="948"/>
      <c r="DZ75" s="949"/>
      <c r="EA75" s="248"/>
    </row>
    <row r="76" spans="1:131" s="249" customFormat="1" ht="26.25" customHeight="1" x14ac:dyDescent="0.15">
      <c r="A76" s="263">
        <v>9</v>
      </c>
      <c r="B76" s="963" t="s">
        <v>599</v>
      </c>
      <c r="C76" s="964"/>
      <c r="D76" s="964"/>
      <c r="E76" s="964"/>
      <c r="F76" s="964"/>
      <c r="G76" s="964"/>
      <c r="H76" s="964"/>
      <c r="I76" s="964"/>
      <c r="J76" s="964"/>
      <c r="K76" s="964"/>
      <c r="L76" s="964"/>
      <c r="M76" s="964"/>
      <c r="N76" s="964"/>
      <c r="O76" s="964"/>
      <c r="P76" s="965"/>
      <c r="Q76" s="969">
        <v>6</v>
      </c>
      <c r="R76" s="970"/>
      <c r="S76" s="970"/>
      <c r="T76" s="970"/>
      <c r="U76" s="918"/>
      <c r="V76" s="971">
        <v>3</v>
      </c>
      <c r="W76" s="970"/>
      <c r="X76" s="970"/>
      <c r="Y76" s="970"/>
      <c r="Z76" s="918"/>
      <c r="AA76" s="971">
        <v>3</v>
      </c>
      <c r="AB76" s="970"/>
      <c r="AC76" s="970"/>
      <c r="AD76" s="970"/>
      <c r="AE76" s="918"/>
      <c r="AF76" s="971">
        <v>3</v>
      </c>
      <c r="AG76" s="970"/>
      <c r="AH76" s="970"/>
      <c r="AI76" s="970"/>
      <c r="AJ76" s="918"/>
      <c r="AK76" s="971" t="s">
        <v>590</v>
      </c>
      <c r="AL76" s="970"/>
      <c r="AM76" s="970"/>
      <c r="AN76" s="970"/>
      <c r="AO76" s="918"/>
      <c r="AP76" s="971" t="s">
        <v>590</v>
      </c>
      <c r="AQ76" s="970"/>
      <c r="AR76" s="970"/>
      <c r="AS76" s="970"/>
      <c r="AT76" s="918"/>
      <c r="AU76" s="971" t="s">
        <v>590</v>
      </c>
      <c r="AV76" s="970"/>
      <c r="AW76" s="970"/>
      <c r="AX76" s="970"/>
      <c r="AY76" s="918"/>
      <c r="AZ76" s="967"/>
      <c r="BA76" s="967"/>
      <c r="BB76" s="967"/>
      <c r="BC76" s="967"/>
      <c r="BD76" s="968"/>
      <c r="BE76" s="267"/>
      <c r="BF76" s="267"/>
      <c r="BG76" s="267"/>
      <c r="BH76" s="267"/>
      <c r="BI76" s="267"/>
      <c r="BJ76" s="267"/>
      <c r="BK76" s="267"/>
      <c r="BL76" s="267"/>
      <c r="BM76" s="267"/>
      <c r="BN76" s="267"/>
      <c r="BO76" s="267"/>
      <c r="BP76" s="267"/>
      <c r="BQ76" s="264">
        <v>70</v>
      </c>
      <c r="BR76" s="269"/>
      <c r="BS76" s="953"/>
      <c r="BT76" s="954"/>
      <c r="BU76" s="954"/>
      <c r="BV76" s="954"/>
      <c r="BW76" s="954"/>
      <c r="BX76" s="954"/>
      <c r="BY76" s="954"/>
      <c r="BZ76" s="954"/>
      <c r="CA76" s="954"/>
      <c r="CB76" s="954"/>
      <c r="CC76" s="954"/>
      <c r="CD76" s="954"/>
      <c r="CE76" s="954"/>
      <c r="CF76" s="954"/>
      <c r="CG76" s="955"/>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7"/>
      <c r="DW76" s="948"/>
      <c r="DX76" s="948"/>
      <c r="DY76" s="948"/>
      <c r="DZ76" s="949"/>
      <c r="EA76" s="248"/>
    </row>
    <row r="77" spans="1:131" s="249" customFormat="1" ht="26.25" customHeight="1" x14ac:dyDescent="0.15">
      <c r="A77" s="263">
        <v>10</v>
      </c>
      <c r="B77" s="963" t="s">
        <v>600</v>
      </c>
      <c r="C77" s="964"/>
      <c r="D77" s="964"/>
      <c r="E77" s="964"/>
      <c r="F77" s="964"/>
      <c r="G77" s="964"/>
      <c r="H77" s="964"/>
      <c r="I77" s="964"/>
      <c r="J77" s="964"/>
      <c r="K77" s="964"/>
      <c r="L77" s="964"/>
      <c r="M77" s="964"/>
      <c r="N77" s="964"/>
      <c r="O77" s="964"/>
      <c r="P77" s="965"/>
      <c r="Q77" s="969">
        <v>6</v>
      </c>
      <c r="R77" s="970"/>
      <c r="S77" s="970"/>
      <c r="T77" s="970"/>
      <c r="U77" s="918"/>
      <c r="V77" s="971">
        <v>4</v>
      </c>
      <c r="W77" s="970"/>
      <c r="X77" s="970"/>
      <c r="Y77" s="970"/>
      <c r="Z77" s="918"/>
      <c r="AA77" s="971">
        <v>2</v>
      </c>
      <c r="AB77" s="970"/>
      <c r="AC77" s="970"/>
      <c r="AD77" s="970"/>
      <c r="AE77" s="918"/>
      <c r="AF77" s="971">
        <v>2</v>
      </c>
      <c r="AG77" s="970"/>
      <c r="AH77" s="970"/>
      <c r="AI77" s="970"/>
      <c r="AJ77" s="918"/>
      <c r="AK77" s="971" t="s">
        <v>590</v>
      </c>
      <c r="AL77" s="970"/>
      <c r="AM77" s="970"/>
      <c r="AN77" s="970"/>
      <c r="AO77" s="918"/>
      <c r="AP77" s="971" t="s">
        <v>590</v>
      </c>
      <c r="AQ77" s="970"/>
      <c r="AR77" s="970"/>
      <c r="AS77" s="970"/>
      <c r="AT77" s="918"/>
      <c r="AU77" s="971" t="s">
        <v>590</v>
      </c>
      <c r="AV77" s="970"/>
      <c r="AW77" s="970"/>
      <c r="AX77" s="970"/>
      <c r="AY77" s="918"/>
      <c r="AZ77" s="967"/>
      <c r="BA77" s="967"/>
      <c r="BB77" s="967"/>
      <c r="BC77" s="967"/>
      <c r="BD77" s="968"/>
      <c r="BE77" s="267"/>
      <c r="BF77" s="267"/>
      <c r="BG77" s="267"/>
      <c r="BH77" s="267"/>
      <c r="BI77" s="267"/>
      <c r="BJ77" s="267"/>
      <c r="BK77" s="267"/>
      <c r="BL77" s="267"/>
      <c r="BM77" s="267"/>
      <c r="BN77" s="267"/>
      <c r="BO77" s="267"/>
      <c r="BP77" s="267"/>
      <c r="BQ77" s="264">
        <v>71</v>
      </c>
      <c r="BR77" s="269"/>
      <c r="BS77" s="953"/>
      <c r="BT77" s="954"/>
      <c r="BU77" s="954"/>
      <c r="BV77" s="954"/>
      <c r="BW77" s="954"/>
      <c r="BX77" s="954"/>
      <c r="BY77" s="954"/>
      <c r="BZ77" s="954"/>
      <c r="CA77" s="954"/>
      <c r="CB77" s="954"/>
      <c r="CC77" s="954"/>
      <c r="CD77" s="954"/>
      <c r="CE77" s="954"/>
      <c r="CF77" s="954"/>
      <c r="CG77" s="955"/>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7"/>
      <c r="DW77" s="948"/>
      <c r="DX77" s="948"/>
      <c r="DY77" s="948"/>
      <c r="DZ77" s="949"/>
      <c r="EA77" s="248"/>
    </row>
    <row r="78" spans="1:131" s="249" customFormat="1" ht="26.25" customHeight="1" x14ac:dyDescent="0.15">
      <c r="A78" s="263">
        <v>11</v>
      </c>
      <c r="B78" s="963" t="s">
        <v>601</v>
      </c>
      <c r="C78" s="964"/>
      <c r="D78" s="964"/>
      <c r="E78" s="964"/>
      <c r="F78" s="964"/>
      <c r="G78" s="964"/>
      <c r="H78" s="964"/>
      <c r="I78" s="964"/>
      <c r="J78" s="964"/>
      <c r="K78" s="964"/>
      <c r="L78" s="964"/>
      <c r="M78" s="964"/>
      <c r="N78" s="964"/>
      <c r="O78" s="964"/>
      <c r="P78" s="965"/>
      <c r="Q78" s="966">
        <v>1312</v>
      </c>
      <c r="R78" s="919"/>
      <c r="S78" s="919"/>
      <c r="T78" s="919"/>
      <c r="U78" s="919"/>
      <c r="V78" s="919">
        <v>1283</v>
      </c>
      <c r="W78" s="919"/>
      <c r="X78" s="919"/>
      <c r="Y78" s="919"/>
      <c r="Z78" s="919"/>
      <c r="AA78" s="919">
        <v>29</v>
      </c>
      <c r="AB78" s="919"/>
      <c r="AC78" s="919"/>
      <c r="AD78" s="919"/>
      <c r="AE78" s="919"/>
      <c r="AF78" s="919">
        <v>29</v>
      </c>
      <c r="AG78" s="919"/>
      <c r="AH78" s="919"/>
      <c r="AI78" s="919"/>
      <c r="AJ78" s="919"/>
      <c r="AK78" s="919" t="s">
        <v>590</v>
      </c>
      <c r="AL78" s="919"/>
      <c r="AM78" s="919"/>
      <c r="AN78" s="919"/>
      <c r="AO78" s="919"/>
      <c r="AP78" s="919">
        <v>373</v>
      </c>
      <c r="AQ78" s="919"/>
      <c r="AR78" s="919"/>
      <c r="AS78" s="919"/>
      <c r="AT78" s="919"/>
      <c r="AU78" s="919" t="s">
        <v>590</v>
      </c>
      <c r="AV78" s="919"/>
      <c r="AW78" s="919"/>
      <c r="AX78" s="919"/>
      <c r="AY78" s="919"/>
      <c r="AZ78" s="967"/>
      <c r="BA78" s="967"/>
      <c r="BB78" s="967"/>
      <c r="BC78" s="967"/>
      <c r="BD78" s="968"/>
      <c r="BE78" s="267"/>
      <c r="BF78" s="267"/>
      <c r="BG78" s="267"/>
      <c r="BH78" s="267"/>
      <c r="BI78" s="267"/>
      <c r="BJ78" s="270"/>
      <c r="BK78" s="270"/>
      <c r="BL78" s="270"/>
      <c r="BM78" s="270"/>
      <c r="BN78" s="270"/>
      <c r="BO78" s="267"/>
      <c r="BP78" s="267"/>
      <c r="BQ78" s="264">
        <v>72</v>
      </c>
      <c r="BR78" s="269"/>
      <c r="BS78" s="953"/>
      <c r="BT78" s="954"/>
      <c r="BU78" s="954"/>
      <c r="BV78" s="954"/>
      <c r="BW78" s="954"/>
      <c r="BX78" s="954"/>
      <c r="BY78" s="954"/>
      <c r="BZ78" s="954"/>
      <c r="CA78" s="954"/>
      <c r="CB78" s="954"/>
      <c r="CC78" s="954"/>
      <c r="CD78" s="954"/>
      <c r="CE78" s="954"/>
      <c r="CF78" s="954"/>
      <c r="CG78" s="955"/>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7"/>
      <c r="DW78" s="948"/>
      <c r="DX78" s="948"/>
      <c r="DY78" s="948"/>
      <c r="DZ78" s="949"/>
      <c r="EA78" s="248"/>
    </row>
    <row r="79" spans="1:131" s="249" customFormat="1" ht="26.25" customHeight="1" x14ac:dyDescent="0.15">
      <c r="A79" s="263">
        <v>12</v>
      </c>
      <c r="B79" s="963"/>
      <c r="C79" s="964"/>
      <c r="D79" s="964"/>
      <c r="E79" s="964"/>
      <c r="F79" s="964"/>
      <c r="G79" s="964"/>
      <c r="H79" s="964"/>
      <c r="I79" s="964"/>
      <c r="J79" s="964"/>
      <c r="K79" s="964"/>
      <c r="L79" s="964"/>
      <c r="M79" s="964"/>
      <c r="N79" s="964"/>
      <c r="O79" s="964"/>
      <c r="P79" s="965"/>
      <c r="Q79" s="966"/>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67"/>
      <c r="BA79" s="967"/>
      <c r="BB79" s="967"/>
      <c r="BC79" s="967"/>
      <c r="BD79" s="968"/>
      <c r="BE79" s="267"/>
      <c r="BF79" s="267"/>
      <c r="BG79" s="267"/>
      <c r="BH79" s="267"/>
      <c r="BI79" s="267"/>
      <c r="BJ79" s="270"/>
      <c r="BK79" s="270"/>
      <c r="BL79" s="270"/>
      <c r="BM79" s="270"/>
      <c r="BN79" s="270"/>
      <c r="BO79" s="267"/>
      <c r="BP79" s="267"/>
      <c r="BQ79" s="264">
        <v>73</v>
      </c>
      <c r="BR79" s="269"/>
      <c r="BS79" s="953"/>
      <c r="BT79" s="954"/>
      <c r="BU79" s="954"/>
      <c r="BV79" s="954"/>
      <c r="BW79" s="954"/>
      <c r="BX79" s="954"/>
      <c r="BY79" s="954"/>
      <c r="BZ79" s="954"/>
      <c r="CA79" s="954"/>
      <c r="CB79" s="954"/>
      <c r="CC79" s="954"/>
      <c r="CD79" s="954"/>
      <c r="CE79" s="954"/>
      <c r="CF79" s="954"/>
      <c r="CG79" s="955"/>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7"/>
      <c r="DW79" s="948"/>
      <c r="DX79" s="948"/>
      <c r="DY79" s="948"/>
      <c r="DZ79" s="949"/>
      <c r="EA79" s="248"/>
    </row>
    <row r="80" spans="1:131" s="249" customFormat="1" ht="26.25" customHeight="1" x14ac:dyDescent="0.15">
      <c r="A80" s="263">
        <v>13</v>
      </c>
      <c r="B80" s="963"/>
      <c r="C80" s="964"/>
      <c r="D80" s="964"/>
      <c r="E80" s="964"/>
      <c r="F80" s="964"/>
      <c r="G80" s="964"/>
      <c r="H80" s="964"/>
      <c r="I80" s="964"/>
      <c r="J80" s="964"/>
      <c r="K80" s="964"/>
      <c r="L80" s="964"/>
      <c r="M80" s="964"/>
      <c r="N80" s="964"/>
      <c r="O80" s="964"/>
      <c r="P80" s="965"/>
      <c r="Q80" s="966"/>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67"/>
      <c r="BA80" s="967"/>
      <c r="BB80" s="967"/>
      <c r="BC80" s="967"/>
      <c r="BD80" s="968"/>
      <c r="BE80" s="267"/>
      <c r="BF80" s="267"/>
      <c r="BG80" s="267"/>
      <c r="BH80" s="267"/>
      <c r="BI80" s="267"/>
      <c r="BJ80" s="267"/>
      <c r="BK80" s="267"/>
      <c r="BL80" s="267"/>
      <c r="BM80" s="267"/>
      <c r="BN80" s="267"/>
      <c r="BO80" s="267"/>
      <c r="BP80" s="267"/>
      <c r="BQ80" s="264">
        <v>74</v>
      </c>
      <c r="BR80" s="269"/>
      <c r="BS80" s="953"/>
      <c r="BT80" s="954"/>
      <c r="BU80" s="954"/>
      <c r="BV80" s="954"/>
      <c r="BW80" s="954"/>
      <c r="BX80" s="954"/>
      <c r="BY80" s="954"/>
      <c r="BZ80" s="954"/>
      <c r="CA80" s="954"/>
      <c r="CB80" s="954"/>
      <c r="CC80" s="954"/>
      <c r="CD80" s="954"/>
      <c r="CE80" s="954"/>
      <c r="CF80" s="954"/>
      <c r="CG80" s="955"/>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7"/>
      <c r="DW80" s="948"/>
      <c r="DX80" s="948"/>
      <c r="DY80" s="948"/>
      <c r="DZ80" s="949"/>
      <c r="EA80" s="248"/>
    </row>
    <row r="81" spans="1:131" s="249" customFormat="1" ht="26.25" customHeight="1" x14ac:dyDescent="0.15">
      <c r="A81" s="263">
        <v>14</v>
      </c>
      <c r="B81" s="963"/>
      <c r="C81" s="964"/>
      <c r="D81" s="964"/>
      <c r="E81" s="964"/>
      <c r="F81" s="964"/>
      <c r="G81" s="964"/>
      <c r="H81" s="964"/>
      <c r="I81" s="964"/>
      <c r="J81" s="964"/>
      <c r="K81" s="964"/>
      <c r="L81" s="964"/>
      <c r="M81" s="964"/>
      <c r="N81" s="964"/>
      <c r="O81" s="964"/>
      <c r="P81" s="965"/>
      <c r="Q81" s="966"/>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67"/>
      <c r="BA81" s="967"/>
      <c r="BB81" s="967"/>
      <c r="BC81" s="967"/>
      <c r="BD81" s="968"/>
      <c r="BE81" s="267"/>
      <c r="BF81" s="267"/>
      <c r="BG81" s="267"/>
      <c r="BH81" s="267"/>
      <c r="BI81" s="267"/>
      <c r="BJ81" s="267"/>
      <c r="BK81" s="267"/>
      <c r="BL81" s="267"/>
      <c r="BM81" s="267"/>
      <c r="BN81" s="267"/>
      <c r="BO81" s="267"/>
      <c r="BP81" s="267"/>
      <c r="BQ81" s="264">
        <v>75</v>
      </c>
      <c r="BR81" s="269"/>
      <c r="BS81" s="953"/>
      <c r="BT81" s="954"/>
      <c r="BU81" s="954"/>
      <c r="BV81" s="954"/>
      <c r="BW81" s="954"/>
      <c r="BX81" s="954"/>
      <c r="BY81" s="954"/>
      <c r="BZ81" s="954"/>
      <c r="CA81" s="954"/>
      <c r="CB81" s="954"/>
      <c r="CC81" s="954"/>
      <c r="CD81" s="954"/>
      <c r="CE81" s="954"/>
      <c r="CF81" s="954"/>
      <c r="CG81" s="955"/>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7"/>
      <c r="DW81" s="948"/>
      <c r="DX81" s="948"/>
      <c r="DY81" s="948"/>
      <c r="DZ81" s="949"/>
      <c r="EA81" s="248"/>
    </row>
    <row r="82" spans="1:131" s="249" customFormat="1" ht="26.25" customHeight="1" x14ac:dyDescent="0.15">
      <c r="A82" s="263">
        <v>15</v>
      </c>
      <c r="B82" s="963"/>
      <c r="C82" s="964"/>
      <c r="D82" s="964"/>
      <c r="E82" s="964"/>
      <c r="F82" s="964"/>
      <c r="G82" s="964"/>
      <c r="H82" s="964"/>
      <c r="I82" s="964"/>
      <c r="J82" s="964"/>
      <c r="K82" s="964"/>
      <c r="L82" s="964"/>
      <c r="M82" s="964"/>
      <c r="N82" s="964"/>
      <c r="O82" s="964"/>
      <c r="P82" s="965"/>
      <c r="Q82" s="966"/>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67"/>
      <c r="BA82" s="967"/>
      <c r="BB82" s="967"/>
      <c r="BC82" s="967"/>
      <c r="BD82" s="968"/>
      <c r="BE82" s="267"/>
      <c r="BF82" s="267"/>
      <c r="BG82" s="267"/>
      <c r="BH82" s="267"/>
      <c r="BI82" s="267"/>
      <c r="BJ82" s="267"/>
      <c r="BK82" s="267"/>
      <c r="BL82" s="267"/>
      <c r="BM82" s="267"/>
      <c r="BN82" s="267"/>
      <c r="BO82" s="267"/>
      <c r="BP82" s="267"/>
      <c r="BQ82" s="264">
        <v>76</v>
      </c>
      <c r="BR82" s="269"/>
      <c r="BS82" s="953"/>
      <c r="BT82" s="954"/>
      <c r="BU82" s="954"/>
      <c r="BV82" s="954"/>
      <c r="BW82" s="954"/>
      <c r="BX82" s="954"/>
      <c r="BY82" s="954"/>
      <c r="BZ82" s="954"/>
      <c r="CA82" s="954"/>
      <c r="CB82" s="954"/>
      <c r="CC82" s="954"/>
      <c r="CD82" s="954"/>
      <c r="CE82" s="954"/>
      <c r="CF82" s="954"/>
      <c r="CG82" s="955"/>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7"/>
      <c r="DW82" s="948"/>
      <c r="DX82" s="948"/>
      <c r="DY82" s="948"/>
      <c r="DZ82" s="949"/>
      <c r="EA82" s="248"/>
    </row>
    <row r="83" spans="1:131" s="249" customFormat="1" ht="26.25" customHeight="1" x14ac:dyDescent="0.15">
      <c r="A83" s="263">
        <v>16</v>
      </c>
      <c r="B83" s="963"/>
      <c r="C83" s="964"/>
      <c r="D83" s="964"/>
      <c r="E83" s="964"/>
      <c r="F83" s="964"/>
      <c r="G83" s="964"/>
      <c r="H83" s="964"/>
      <c r="I83" s="964"/>
      <c r="J83" s="964"/>
      <c r="K83" s="964"/>
      <c r="L83" s="964"/>
      <c r="M83" s="964"/>
      <c r="N83" s="964"/>
      <c r="O83" s="964"/>
      <c r="P83" s="965"/>
      <c r="Q83" s="966"/>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67"/>
      <c r="BA83" s="967"/>
      <c r="BB83" s="967"/>
      <c r="BC83" s="967"/>
      <c r="BD83" s="968"/>
      <c r="BE83" s="267"/>
      <c r="BF83" s="267"/>
      <c r="BG83" s="267"/>
      <c r="BH83" s="267"/>
      <c r="BI83" s="267"/>
      <c r="BJ83" s="267"/>
      <c r="BK83" s="267"/>
      <c r="BL83" s="267"/>
      <c r="BM83" s="267"/>
      <c r="BN83" s="267"/>
      <c r="BO83" s="267"/>
      <c r="BP83" s="267"/>
      <c r="BQ83" s="264">
        <v>77</v>
      </c>
      <c r="BR83" s="269"/>
      <c r="BS83" s="953"/>
      <c r="BT83" s="954"/>
      <c r="BU83" s="954"/>
      <c r="BV83" s="954"/>
      <c r="BW83" s="954"/>
      <c r="BX83" s="954"/>
      <c r="BY83" s="954"/>
      <c r="BZ83" s="954"/>
      <c r="CA83" s="954"/>
      <c r="CB83" s="954"/>
      <c r="CC83" s="954"/>
      <c r="CD83" s="954"/>
      <c r="CE83" s="954"/>
      <c r="CF83" s="954"/>
      <c r="CG83" s="955"/>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7"/>
      <c r="DW83" s="948"/>
      <c r="DX83" s="948"/>
      <c r="DY83" s="948"/>
      <c r="DZ83" s="949"/>
      <c r="EA83" s="248"/>
    </row>
    <row r="84" spans="1:131" s="249" customFormat="1" ht="26.25" customHeight="1" x14ac:dyDescent="0.15">
      <c r="A84" s="263">
        <v>17</v>
      </c>
      <c r="B84" s="963"/>
      <c r="C84" s="964"/>
      <c r="D84" s="964"/>
      <c r="E84" s="964"/>
      <c r="F84" s="964"/>
      <c r="G84" s="964"/>
      <c r="H84" s="964"/>
      <c r="I84" s="964"/>
      <c r="J84" s="964"/>
      <c r="K84" s="964"/>
      <c r="L84" s="964"/>
      <c r="M84" s="964"/>
      <c r="N84" s="964"/>
      <c r="O84" s="964"/>
      <c r="P84" s="965"/>
      <c r="Q84" s="966"/>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67"/>
      <c r="BA84" s="967"/>
      <c r="BB84" s="967"/>
      <c r="BC84" s="967"/>
      <c r="BD84" s="968"/>
      <c r="BE84" s="267"/>
      <c r="BF84" s="267"/>
      <c r="BG84" s="267"/>
      <c r="BH84" s="267"/>
      <c r="BI84" s="267"/>
      <c r="BJ84" s="267"/>
      <c r="BK84" s="267"/>
      <c r="BL84" s="267"/>
      <c r="BM84" s="267"/>
      <c r="BN84" s="267"/>
      <c r="BO84" s="267"/>
      <c r="BP84" s="267"/>
      <c r="BQ84" s="264">
        <v>78</v>
      </c>
      <c r="BR84" s="269"/>
      <c r="BS84" s="953"/>
      <c r="BT84" s="954"/>
      <c r="BU84" s="954"/>
      <c r="BV84" s="954"/>
      <c r="BW84" s="954"/>
      <c r="BX84" s="954"/>
      <c r="BY84" s="954"/>
      <c r="BZ84" s="954"/>
      <c r="CA84" s="954"/>
      <c r="CB84" s="954"/>
      <c r="CC84" s="954"/>
      <c r="CD84" s="954"/>
      <c r="CE84" s="954"/>
      <c r="CF84" s="954"/>
      <c r="CG84" s="955"/>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7"/>
      <c r="DW84" s="948"/>
      <c r="DX84" s="948"/>
      <c r="DY84" s="948"/>
      <c r="DZ84" s="949"/>
      <c r="EA84" s="248"/>
    </row>
    <row r="85" spans="1:131" s="249" customFormat="1" ht="26.25" customHeight="1" x14ac:dyDescent="0.15">
      <c r="A85" s="263">
        <v>18</v>
      </c>
      <c r="B85" s="963"/>
      <c r="C85" s="964"/>
      <c r="D85" s="964"/>
      <c r="E85" s="964"/>
      <c r="F85" s="964"/>
      <c r="G85" s="964"/>
      <c r="H85" s="964"/>
      <c r="I85" s="964"/>
      <c r="J85" s="964"/>
      <c r="K85" s="964"/>
      <c r="L85" s="964"/>
      <c r="M85" s="964"/>
      <c r="N85" s="964"/>
      <c r="O85" s="964"/>
      <c r="P85" s="965"/>
      <c r="Q85" s="966"/>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67"/>
      <c r="BA85" s="967"/>
      <c r="BB85" s="967"/>
      <c r="BC85" s="967"/>
      <c r="BD85" s="968"/>
      <c r="BE85" s="267"/>
      <c r="BF85" s="267"/>
      <c r="BG85" s="267"/>
      <c r="BH85" s="267"/>
      <c r="BI85" s="267"/>
      <c r="BJ85" s="267"/>
      <c r="BK85" s="267"/>
      <c r="BL85" s="267"/>
      <c r="BM85" s="267"/>
      <c r="BN85" s="267"/>
      <c r="BO85" s="267"/>
      <c r="BP85" s="267"/>
      <c r="BQ85" s="264">
        <v>79</v>
      </c>
      <c r="BR85" s="269"/>
      <c r="BS85" s="953"/>
      <c r="BT85" s="954"/>
      <c r="BU85" s="954"/>
      <c r="BV85" s="954"/>
      <c r="BW85" s="954"/>
      <c r="BX85" s="954"/>
      <c r="BY85" s="954"/>
      <c r="BZ85" s="954"/>
      <c r="CA85" s="954"/>
      <c r="CB85" s="954"/>
      <c r="CC85" s="954"/>
      <c r="CD85" s="954"/>
      <c r="CE85" s="954"/>
      <c r="CF85" s="954"/>
      <c r="CG85" s="955"/>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7"/>
      <c r="DW85" s="948"/>
      <c r="DX85" s="948"/>
      <c r="DY85" s="948"/>
      <c r="DZ85" s="949"/>
      <c r="EA85" s="248"/>
    </row>
    <row r="86" spans="1:131" s="249" customFormat="1" ht="26.25" customHeight="1" x14ac:dyDescent="0.15">
      <c r="A86" s="263">
        <v>19</v>
      </c>
      <c r="B86" s="963"/>
      <c r="C86" s="964"/>
      <c r="D86" s="964"/>
      <c r="E86" s="964"/>
      <c r="F86" s="964"/>
      <c r="G86" s="964"/>
      <c r="H86" s="964"/>
      <c r="I86" s="964"/>
      <c r="J86" s="964"/>
      <c r="K86" s="964"/>
      <c r="L86" s="964"/>
      <c r="M86" s="964"/>
      <c r="N86" s="964"/>
      <c r="O86" s="964"/>
      <c r="P86" s="965"/>
      <c r="Q86" s="966"/>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67"/>
      <c r="BA86" s="967"/>
      <c r="BB86" s="967"/>
      <c r="BC86" s="967"/>
      <c r="BD86" s="968"/>
      <c r="BE86" s="267"/>
      <c r="BF86" s="267"/>
      <c r="BG86" s="267"/>
      <c r="BH86" s="267"/>
      <c r="BI86" s="267"/>
      <c r="BJ86" s="267"/>
      <c r="BK86" s="267"/>
      <c r="BL86" s="267"/>
      <c r="BM86" s="267"/>
      <c r="BN86" s="267"/>
      <c r="BO86" s="267"/>
      <c r="BP86" s="267"/>
      <c r="BQ86" s="264">
        <v>80</v>
      </c>
      <c r="BR86" s="269"/>
      <c r="BS86" s="953"/>
      <c r="BT86" s="954"/>
      <c r="BU86" s="954"/>
      <c r="BV86" s="954"/>
      <c r="BW86" s="954"/>
      <c r="BX86" s="954"/>
      <c r="BY86" s="954"/>
      <c r="BZ86" s="954"/>
      <c r="CA86" s="954"/>
      <c r="CB86" s="954"/>
      <c r="CC86" s="954"/>
      <c r="CD86" s="954"/>
      <c r="CE86" s="954"/>
      <c r="CF86" s="954"/>
      <c r="CG86" s="955"/>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7"/>
      <c r="DW86" s="948"/>
      <c r="DX86" s="948"/>
      <c r="DY86" s="948"/>
      <c r="DZ86" s="949"/>
      <c r="EA86" s="248"/>
    </row>
    <row r="87" spans="1:131" s="249" customFormat="1" ht="26.25" customHeight="1" x14ac:dyDescent="0.15">
      <c r="A87" s="271">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67"/>
      <c r="BF87" s="267"/>
      <c r="BG87" s="267"/>
      <c r="BH87" s="267"/>
      <c r="BI87" s="267"/>
      <c r="BJ87" s="267"/>
      <c r="BK87" s="267"/>
      <c r="BL87" s="267"/>
      <c r="BM87" s="267"/>
      <c r="BN87" s="267"/>
      <c r="BO87" s="267"/>
      <c r="BP87" s="267"/>
      <c r="BQ87" s="264">
        <v>81</v>
      </c>
      <c r="BR87" s="269"/>
      <c r="BS87" s="953"/>
      <c r="BT87" s="954"/>
      <c r="BU87" s="954"/>
      <c r="BV87" s="954"/>
      <c r="BW87" s="954"/>
      <c r="BX87" s="954"/>
      <c r="BY87" s="954"/>
      <c r="BZ87" s="954"/>
      <c r="CA87" s="954"/>
      <c r="CB87" s="954"/>
      <c r="CC87" s="954"/>
      <c r="CD87" s="954"/>
      <c r="CE87" s="954"/>
      <c r="CF87" s="954"/>
      <c r="CG87" s="955"/>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7"/>
      <c r="DW87" s="948"/>
      <c r="DX87" s="948"/>
      <c r="DY87" s="948"/>
      <c r="DZ87" s="949"/>
      <c r="EA87" s="248"/>
    </row>
    <row r="88" spans="1:131" s="249" customFormat="1" ht="26.25" customHeight="1" thickBot="1" x14ac:dyDescent="0.2">
      <c r="A88" s="266" t="s">
        <v>395</v>
      </c>
      <c r="B88" s="876" t="s">
        <v>427</v>
      </c>
      <c r="C88" s="877"/>
      <c r="D88" s="877"/>
      <c r="E88" s="877"/>
      <c r="F88" s="877"/>
      <c r="G88" s="877"/>
      <c r="H88" s="877"/>
      <c r="I88" s="877"/>
      <c r="J88" s="877"/>
      <c r="K88" s="877"/>
      <c r="L88" s="877"/>
      <c r="M88" s="877"/>
      <c r="N88" s="877"/>
      <c r="O88" s="877"/>
      <c r="P88" s="878"/>
      <c r="Q88" s="926"/>
      <c r="R88" s="927"/>
      <c r="S88" s="927"/>
      <c r="T88" s="927"/>
      <c r="U88" s="927"/>
      <c r="V88" s="927"/>
      <c r="W88" s="927"/>
      <c r="X88" s="927"/>
      <c r="Y88" s="927"/>
      <c r="Z88" s="927"/>
      <c r="AA88" s="927"/>
      <c r="AB88" s="927"/>
      <c r="AC88" s="927"/>
      <c r="AD88" s="927"/>
      <c r="AE88" s="927"/>
      <c r="AF88" s="930">
        <f>SUM(AF68:AJ78)</f>
        <v>6494</v>
      </c>
      <c r="AG88" s="930"/>
      <c r="AH88" s="930"/>
      <c r="AI88" s="930"/>
      <c r="AJ88" s="930"/>
      <c r="AK88" s="927"/>
      <c r="AL88" s="927"/>
      <c r="AM88" s="927"/>
      <c r="AN88" s="927"/>
      <c r="AO88" s="927"/>
      <c r="AP88" s="930">
        <f>SUM(AP68:AT78)</f>
        <v>2380</v>
      </c>
      <c r="AQ88" s="930"/>
      <c r="AR88" s="930"/>
      <c r="AS88" s="930"/>
      <c r="AT88" s="930"/>
      <c r="AU88" s="930">
        <f>SUM(AU68:AY78)</f>
        <v>261</v>
      </c>
      <c r="AV88" s="930"/>
      <c r="AW88" s="930"/>
      <c r="AX88" s="930"/>
      <c r="AY88" s="930"/>
      <c r="AZ88" s="938"/>
      <c r="BA88" s="938"/>
      <c r="BB88" s="938"/>
      <c r="BC88" s="938"/>
      <c r="BD88" s="939"/>
      <c r="BE88" s="267"/>
      <c r="BF88" s="267"/>
      <c r="BG88" s="267"/>
      <c r="BH88" s="267"/>
      <c r="BI88" s="267"/>
      <c r="BJ88" s="267"/>
      <c r="BK88" s="267"/>
      <c r="BL88" s="267"/>
      <c r="BM88" s="267"/>
      <c r="BN88" s="267"/>
      <c r="BO88" s="267"/>
      <c r="BP88" s="267"/>
      <c r="BQ88" s="264">
        <v>82</v>
      </c>
      <c r="BR88" s="269"/>
      <c r="BS88" s="953"/>
      <c r="BT88" s="954"/>
      <c r="BU88" s="954"/>
      <c r="BV88" s="954"/>
      <c r="BW88" s="954"/>
      <c r="BX88" s="954"/>
      <c r="BY88" s="954"/>
      <c r="BZ88" s="954"/>
      <c r="CA88" s="954"/>
      <c r="CB88" s="954"/>
      <c r="CC88" s="954"/>
      <c r="CD88" s="954"/>
      <c r="CE88" s="954"/>
      <c r="CF88" s="954"/>
      <c r="CG88" s="955"/>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7"/>
      <c r="DW88" s="948"/>
      <c r="DX88" s="948"/>
      <c r="DY88" s="948"/>
      <c r="DZ88" s="94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3"/>
      <c r="BT89" s="954"/>
      <c r="BU89" s="954"/>
      <c r="BV89" s="954"/>
      <c r="BW89" s="954"/>
      <c r="BX89" s="954"/>
      <c r="BY89" s="954"/>
      <c r="BZ89" s="954"/>
      <c r="CA89" s="954"/>
      <c r="CB89" s="954"/>
      <c r="CC89" s="954"/>
      <c r="CD89" s="954"/>
      <c r="CE89" s="954"/>
      <c r="CF89" s="954"/>
      <c r="CG89" s="955"/>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7"/>
      <c r="DW89" s="948"/>
      <c r="DX89" s="948"/>
      <c r="DY89" s="948"/>
      <c r="DZ89" s="94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3"/>
      <c r="BT90" s="954"/>
      <c r="BU90" s="954"/>
      <c r="BV90" s="954"/>
      <c r="BW90" s="954"/>
      <c r="BX90" s="954"/>
      <c r="BY90" s="954"/>
      <c r="BZ90" s="954"/>
      <c r="CA90" s="954"/>
      <c r="CB90" s="954"/>
      <c r="CC90" s="954"/>
      <c r="CD90" s="954"/>
      <c r="CE90" s="954"/>
      <c r="CF90" s="954"/>
      <c r="CG90" s="955"/>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7"/>
      <c r="DW90" s="948"/>
      <c r="DX90" s="948"/>
      <c r="DY90" s="948"/>
      <c r="DZ90" s="94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3"/>
      <c r="BT91" s="954"/>
      <c r="BU91" s="954"/>
      <c r="BV91" s="954"/>
      <c r="BW91" s="954"/>
      <c r="BX91" s="954"/>
      <c r="BY91" s="954"/>
      <c r="BZ91" s="954"/>
      <c r="CA91" s="954"/>
      <c r="CB91" s="954"/>
      <c r="CC91" s="954"/>
      <c r="CD91" s="954"/>
      <c r="CE91" s="954"/>
      <c r="CF91" s="954"/>
      <c r="CG91" s="955"/>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7"/>
      <c r="DW91" s="948"/>
      <c r="DX91" s="948"/>
      <c r="DY91" s="948"/>
      <c r="DZ91" s="94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3"/>
      <c r="BT92" s="954"/>
      <c r="BU92" s="954"/>
      <c r="BV92" s="954"/>
      <c r="BW92" s="954"/>
      <c r="BX92" s="954"/>
      <c r="BY92" s="954"/>
      <c r="BZ92" s="954"/>
      <c r="CA92" s="954"/>
      <c r="CB92" s="954"/>
      <c r="CC92" s="954"/>
      <c r="CD92" s="954"/>
      <c r="CE92" s="954"/>
      <c r="CF92" s="954"/>
      <c r="CG92" s="955"/>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7"/>
      <c r="DW92" s="948"/>
      <c r="DX92" s="948"/>
      <c r="DY92" s="948"/>
      <c r="DZ92" s="94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3"/>
      <c r="BT93" s="954"/>
      <c r="BU93" s="954"/>
      <c r="BV93" s="954"/>
      <c r="BW93" s="954"/>
      <c r="BX93" s="954"/>
      <c r="BY93" s="954"/>
      <c r="BZ93" s="954"/>
      <c r="CA93" s="954"/>
      <c r="CB93" s="954"/>
      <c r="CC93" s="954"/>
      <c r="CD93" s="954"/>
      <c r="CE93" s="954"/>
      <c r="CF93" s="954"/>
      <c r="CG93" s="955"/>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7"/>
      <c r="DW93" s="948"/>
      <c r="DX93" s="948"/>
      <c r="DY93" s="948"/>
      <c r="DZ93" s="94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3"/>
      <c r="BT94" s="954"/>
      <c r="BU94" s="954"/>
      <c r="BV94" s="954"/>
      <c r="BW94" s="954"/>
      <c r="BX94" s="954"/>
      <c r="BY94" s="954"/>
      <c r="BZ94" s="954"/>
      <c r="CA94" s="954"/>
      <c r="CB94" s="954"/>
      <c r="CC94" s="954"/>
      <c r="CD94" s="954"/>
      <c r="CE94" s="954"/>
      <c r="CF94" s="954"/>
      <c r="CG94" s="955"/>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7"/>
      <c r="DW94" s="948"/>
      <c r="DX94" s="948"/>
      <c r="DY94" s="948"/>
      <c r="DZ94" s="94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3"/>
      <c r="BT95" s="954"/>
      <c r="BU95" s="954"/>
      <c r="BV95" s="954"/>
      <c r="BW95" s="954"/>
      <c r="BX95" s="954"/>
      <c r="BY95" s="954"/>
      <c r="BZ95" s="954"/>
      <c r="CA95" s="954"/>
      <c r="CB95" s="954"/>
      <c r="CC95" s="954"/>
      <c r="CD95" s="954"/>
      <c r="CE95" s="954"/>
      <c r="CF95" s="954"/>
      <c r="CG95" s="955"/>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7"/>
      <c r="DW95" s="948"/>
      <c r="DX95" s="948"/>
      <c r="DY95" s="948"/>
      <c r="DZ95" s="94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3"/>
      <c r="BT96" s="954"/>
      <c r="BU96" s="954"/>
      <c r="BV96" s="954"/>
      <c r="BW96" s="954"/>
      <c r="BX96" s="954"/>
      <c r="BY96" s="954"/>
      <c r="BZ96" s="954"/>
      <c r="CA96" s="954"/>
      <c r="CB96" s="954"/>
      <c r="CC96" s="954"/>
      <c r="CD96" s="954"/>
      <c r="CE96" s="954"/>
      <c r="CF96" s="954"/>
      <c r="CG96" s="955"/>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7"/>
      <c r="DW96" s="948"/>
      <c r="DX96" s="948"/>
      <c r="DY96" s="948"/>
      <c r="DZ96" s="94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3"/>
      <c r="BT97" s="954"/>
      <c r="BU97" s="954"/>
      <c r="BV97" s="954"/>
      <c r="BW97" s="954"/>
      <c r="BX97" s="954"/>
      <c r="BY97" s="954"/>
      <c r="BZ97" s="954"/>
      <c r="CA97" s="954"/>
      <c r="CB97" s="954"/>
      <c r="CC97" s="954"/>
      <c r="CD97" s="954"/>
      <c r="CE97" s="954"/>
      <c r="CF97" s="954"/>
      <c r="CG97" s="955"/>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7"/>
      <c r="DW97" s="948"/>
      <c r="DX97" s="948"/>
      <c r="DY97" s="948"/>
      <c r="DZ97" s="94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3"/>
      <c r="BT98" s="954"/>
      <c r="BU98" s="954"/>
      <c r="BV98" s="954"/>
      <c r="BW98" s="954"/>
      <c r="BX98" s="954"/>
      <c r="BY98" s="954"/>
      <c r="BZ98" s="954"/>
      <c r="CA98" s="954"/>
      <c r="CB98" s="954"/>
      <c r="CC98" s="954"/>
      <c r="CD98" s="954"/>
      <c r="CE98" s="954"/>
      <c r="CF98" s="954"/>
      <c r="CG98" s="955"/>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7"/>
      <c r="DW98" s="948"/>
      <c r="DX98" s="948"/>
      <c r="DY98" s="948"/>
      <c r="DZ98" s="94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3"/>
      <c r="BT99" s="954"/>
      <c r="BU99" s="954"/>
      <c r="BV99" s="954"/>
      <c r="BW99" s="954"/>
      <c r="BX99" s="954"/>
      <c r="BY99" s="954"/>
      <c r="BZ99" s="954"/>
      <c r="CA99" s="954"/>
      <c r="CB99" s="954"/>
      <c r="CC99" s="954"/>
      <c r="CD99" s="954"/>
      <c r="CE99" s="954"/>
      <c r="CF99" s="954"/>
      <c r="CG99" s="955"/>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7"/>
      <c r="DW99" s="948"/>
      <c r="DX99" s="948"/>
      <c r="DY99" s="948"/>
      <c r="DZ99" s="94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3"/>
      <c r="BT100" s="954"/>
      <c r="BU100" s="954"/>
      <c r="BV100" s="954"/>
      <c r="BW100" s="954"/>
      <c r="BX100" s="954"/>
      <c r="BY100" s="954"/>
      <c r="BZ100" s="954"/>
      <c r="CA100" s="954"/>
      <c r="CB100" s="954"/>
      <c r="CC100" s="954"/>
      <c r="CD100" s="954"/>
      <c r="CE100" s="954"/>
      <c r="CF100" s="954"/>
      <c r="CG100" s="955"/>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7"/>
      <c r="DW100" s="948"/>
      <c r="DX100" s="948"/>
      <c r="DY100" s="948"/>
      <c r="DZ100" s="94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3"/>
      <c r="BT101" s="954"/>
      <c r="BU101" s="954"/>
      <c r="BV101" s="954"/>
      <c r="BW101" s="954"/>
      <c r="BX101" s="954"/>
      <c r="BY101" s="954"/>
      <c r="BZ101" s="954"/>
      <c r="CA101" s="954"/>
      <c r="CB101" s="954"/>
      <c r="CC101" s="954"/>
      <c r="CD101" s="954"/>
      <c r="CE101" s="954"/>
      <c r="CF101" s="954"/>
      <c r="CG101" s="955"/>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7"/>
      <c r="DW101" s="948"/>
      <c r="DX101" s="948"/>
      <c r="DY101" s="948"/>
      <c r="DZ101" s="94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428</v>
      </c>
      <c r="BS102" s="877"/>
      <c r="BT102" s="877"/>
      <c r="BU102" s="877"/>
      <c r="BV102" s="877"/>
      <c r="BW102" s="877"/>
      <c r="BX102" s="877"/>
      <c r="BY102" s="877"/>
      <c r="BZ102" s="877"/>
      <c r="CA102" s="877"/>
      <c r="CB102" s="877"/>
      <c r="CC102" s="877"/>
      <c r="CD102" s="877"/>
      <c r="CE102" s="877"/>
      <c r="CF102" s="877"/>
      <c r="CG102" s="878"/>
      <c r="CH102" s="979"/>
      <c r="CI102" s="980"/>
      <c r="CJ102" s="980"/>
      <c r="CK102" s="980"/>
      <c r="CL102" s="981"/>
      <c r="CM102" s="979"/>
      <c r="CN102" s="980"/>
      <c r="CO102" s="980"/>
      <c r="CP102" s="980"/>
      <c r="CQ102" s="981"/>
      <c r="CR102" s="982">
        <f>SUM(CR7:CV10)</f>
        <v>94</v>
      </c>
      <c r="CS102" s="935"/>
      <c r="CT102" s="935"/>
      <c r="CU102" s="935"/>
      <c r="CV102" s="983"/>
      <c r="CW102" s="982">
        <f t="shared" ref="CW102" si="5">SUM(CW7:DA10)</f>
        <v>55</v>
      </c>
      <c r="CX102" s="935"/>
      <c r="CY102" s="935"/>
      <c r="CZ102" s="935"/>
      <c r="DA102" s="983"/>
      <c r="DB102" s="982" t="s">
        <v>590</v>
      </c>
      <c r="DC102" s="935"/>
      <c r="DD102" s="935"/>
      <c r="DE102" s="935"/>
      <c r="DF102" s="983"/>
      <c r="DG102" s="982" t="s">
        <v>590</v>
      </c>
      <c r="DH102" s="935"/>
      <c r="DI102" s="935"/>
      <c r="DJ102" s="935"/>
      <c r="DK102" s="983"/>
      <c r="DL102" s="982" t="s">
        <v>590</v>
      </c>
      <c r="DM102" s="935"/>
      <c r="DN102" s="935"/>
      <c r="DO102" s="935"/>
      <c r="DP102" s="983"/>
      <c r="DQ102" s="982" t="s">
        <v>590</v>
      </c>
      <c r="DR102" s="935"/>
      <c r="DS102" s="935"/>
      <c r="DT102" s="935"/>
      <c r="DU102" s="983"/>
      <c r="DV102" s="982" t="s">
        <v>590</v>
      </c>
      <c r="DW102" s="935"/>
      <c r="DX102" s="935"/>
      <c r="DY102" s="935"/>
      <c r="DZ102" s="98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430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433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4" t="s">
        <v>435</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436</v>
      </c>
      <c r="AB109" s="985"/>
      <c r="AC109" s="985"/>
      <c r="AD109" s="985"/>
      <c r="AE109" s="986"/>
      <c r="AF109" s="984" t="s">
        <v>437</v>
      </c>
      <c r="AG109" s="985"/>
      <c r="AH109" s="985"/>
      <c r="AI109" s="985"/>
      <c r="AJ109" s="986"/>
      <c r="AK109" s="984" t="s">
        <v>308</v>
      </c>
      <c r="AL109" s="985"/>
      <c r="AM109" s="985"/>
      <c r="AN109" s="985"/>
      <c r="AO109" s="986"/>
      <c r="AP109" s="984" t="s">
        <v>438</v>
      </c>
      <c r="AQ109" s="985"/>
      <c r="AR109" s="985"/>
      <c r="AS109" s="985"/>
      <c r="AT109" s="987"/>
      <c r="AU109" s="1004" t="s">
        <v>435</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436</v>
      </c>
      <c r="BR109" s="985"/>
      <c r="BS109" s="985"/>
      <c r="BT109" s="985"/>
      <c r="BU109" s="986"/>
      <c r="BV109" s="984" t="s">
        <v>437</v>
      </c>
      <c r="BW109" s="985"/>
      <c r="BX109" s="985"/>
      <c r="BY109" s="985"/>
      <c r="BZ109" s="986"/>
      <c r="CA109" s="984" t="s">
        <v>308</v>
      </c>
      <c r="CB109" s="985"/>
      <c r="CC109" s="985"/>
      <c r="CD109" s="985"/>
      <c r="CE109" s="986"/>
      <c r="CF109" s="1005" t="s">
        <v>438</v>
      </c>
      <c r="CG109" s="1005"/>
      <c r="CH109" s="1005"/>
      <c r="CI109" s="1005"/>
      <c r="CJ109" s="1005"/>
      <c r="CK109" s="984" t="s">
        <v>439</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436</v>
      </c>
      <c r="DH109" s="985"/>
      <c r="DI109" s="985"/>
      <c r="DJ109" s="985"/>
      <c r="DK109" s="986"/>
      <c r="DL109" s="984" t="s">
        <v>437</v>
      </c>
      <c r="DM109" s="985"/>
      <c r="DN109" s="985"/>
      <c r="DO109" s="985"/>
      <c r="DP109" s="986"/>
      <c r="DQ109" s="984" t="s">
        <v>308</v>
      </c>
      <c r="DR109" s="985"/>
      <c r="DS109" s="985"/>
      <c r="DT109" s="985"/>
      <c r="DU109" s="986"/>
      <c r="DV109" s="984" t="s">
        <v>438</v>
      </c>
      <c r="DW109" s="985"/>
      <c r="DX109" s="985"/>
      <c r="DY109" s="985"/>
      <c r="DZ109" s="987"/>
    </row>
    <row r="110" spans="1:131" s="248" customFormat="1" ht="26.25" customHeight="1" x14ac:dyDescent="0.15">
      <c r="A110" s="988" t="s">
        <v>440</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1043919</v>
      </c>
      <c r="AB110" s="992"/>
      <c r="AC110" s="992"/>
      <c r="AD110" s="992"/>
      <c r="AE110" s="993"/>
      <c r="AF110" s="994">
        <v>1062199</v>
      </c>
      <c r="AG110" s="992"/>
      <c r="AH110" s="992"/>
      <c r="AI110" s="992"/>
      <c r="AJ110" s="993"/>
      <c r="AK110" s="994">
        <v>1041582</v>
      </c>
      <c r="AL110" s="992"/>
      <c r="AM110" s="992"/>
      <c r="AN110" s="992"/>
      <c r="AO110" s="993"/>
      <c r="AP110" s="995">
        <v>26.3</v>
      </c>
      <c r="AQ110" s="996"/>
      <c r="AR110" s="996"/>
      <c r="AS110" s="996"/>
      <c r="AT110" s="997"/>
      <c r="AU110" s="998" t="s">
        <v>73</v>
      </c>
      <c r="AV110" s="999"/>
      <c r="AW110" s="999"/>
      <c r="AX110" s="999"/>
      <c r="AY110" s="999"/>
      <c r="AZ110" s="1037" t="s">
        <v>441</v>
      </c>
      <c r="BA110" s="989"/>
      <c r="BB110" s="989"/>
      <c r="BC110" s="989"/>
      <c r="BD110" s="989"/>
      <c r="BE110" s="989"/>
      <c r="BF110" s="989"/>
      <c r="BG110" s="989"/>
      <c r="BH110" s="989"/>
      <c r="BI110" s="989"/>
      <c r="BJ110" s="989"/>
      <c r="BK110" s="989"/>
      <c r="BL110" s="989"/>
      <c r="BM110" s="989"/>
      <c r="BN110" s="989"/>
      <c r="BO110" s="989"/>
      <c r="BP110" s="990"/>
      <c r="BQ110" s="1023">
        <v>10389231</v>
      </c>
      <c r="BR110" s="1024"/>
      <c r="BS110" s="1024"/>
      <c r="BT110" s="1024"/>
      <c r="BU110" s="1024"/>
      <c r="BV110" s="1024">
        <v>9840799</v>
      </c>
      <c r="BW110" s="1024"/>
      <c r="BX110" s="1024"/>
      <c r="BY110" s="1024"/>
      <c r="BZ110" s="1024"/>
      <c r="CA110" s="1024">
        <v>9688663</v>
      </c>
      <c r="CB110" s="1024"/>
      <c r="CC110" s="1024"/>
      <c r="CD110" s="1024"/>
      <c r="CE110" s="1024"/>
      <c r="CF110" s="1038">
        <v>244.9</v>
      </c>
      <c r="CG110" s="1039"/>
      <c r="CH110" s="1039"/>
      <c r="CI110" s="1039"/>
      <c r="CJ110" s="1039"/>
      <c r="CK110" s="1040" t="s">
        <v>442</v>
      </c>
      <c r="CL110" s="1041"/>
      <c r="CM110" s="1020" t="s">
        <v>443</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444</v>
      </c>
      <c r="DH110" s="1024"/>
      <c r="DI110" s="1024"/>
      <c r="DJ110" s="1024"/>
      <c r="DK110" s="1024"/>
      <c r="DL110" s="1024" t="s">
        <v>444</v>
      </c>
      <c r="DM110" s="1024"/>
      <c r="DN110" s="1024"/>
      <c r="DO110" s="1024"/>
      <c r="DP110" s="1024"/>
      <c r="DQ110" s="1024" t="s">
        <v>444</v>
      </c>
      <c r="DR110" s="1024"/>
      <c r="DS110" s="1024"/>
      <c r="DT110" s="1024"/>
      <c r="DU110" s="1024"/>
      <c r="DV110" s="1025" t="s">
        <v>445</v>
      </c>
      <c r="DW110" s="1025"/>
      <c r="DX110" s="1025"/>
      <c r="DY110" s="1025"/>
      <c r="DZ110" s="1026"/>
    </row>
    <row r="111" spans="1:131" s="248" customFormat="1" ht="26.25" customHeight="1" x14ac:dyDescent="0.15">
      <c r="A111" s="1027" t="s">
        <v>446</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417</v>
      </c>
      <c r="AB111" s="1031"/>
      <c r="AC111" s="1031"/>
      <c r="AD111" s="1031"/>
      <c r="AE111" s="1032"/>
      <c r="AF111" s="1033" t="s">
        <v>444</v>
      </c>
      <c r="AG111" s="1031"/>
      <c r="AH111" s="1031"/>
      <c r="AI111" s="1031"/>
      <c r="AJ111" s="1032"/>
      <c r="AK111" s="1033" t="s">
        <v>447</v>
      </c>
      <c r="AL111" s="1031"/>
      <c r="AM111" s="1031"/>
      <c r="AN111" s="1031"/>
      <c r="AO111" s="1032"/>
      <c r="AP111" s="1034" t="s">
        <v>448</v>
      </c>
      <c r="AQ111" s="1035"/>
      <c r="AR111" s="1035"/>
      <c r="AS111" s="1035"/>
      <c r="AT111" s="1036"/>
      <c r="AU111" s="1000"/>
      <c r="AV111" s="1001"/>
      <c r="AW111" s="1001"/>
      <c r="AX111" s="1001"/>
      <c r="AY111" s="1001"/>
      <c r="AZ111" s="1046" t="s">
        <v>449</v>
      </c>
      <c r="BA111" s="1047"/>
      <c r="BB111" s="1047"/>
      <c r="BC111" s="1047"/>
      <c r="BD111" s="1047"/>
      <c r="BE111" s="1047"/>
      <c r="BF111" s="1047"/>
      <c r="BG111" s="1047"/>
      <c r="BH111" s="1047"/>
      <c r="BI111" s="1047"/>
      <c r="BJ111" s="1047"/>
      <c r="BK111" s="1047"/>
      <c r="BL111" s="1047"/>
      <c r="BM111" s="1047"/>
      <c r="BN111" s="1047"/>
      <c r="BO111" s="1047"/>
      <c r="BP111" s="1048"/>
      <c r="BQ111" s="1016">
        <v>294003</v>
      </c>
      <c r="BR111" s="1017"/>
      <c r="BS111" s="1017"/>
      <c r="BT111" s="1017"/>
      <c r="BU111" s="1017"/>
      <c r="BV111" s="1017">
        <v>254625</v>
      </c>
      <c r="BW111" s="1017"/>
      <c r="BX111" s="1017"/>
      <c r="BY111" s="1017"/>
      <c r="BZ111" s="1017"/>
      <c r="CA111" s="1017">
        <v>227047</v>
      </c>
      <c r="CB111" s="1017"/>
      <c r="CC111" s="1017"/>
      <c r="CD111" s="1017"/>
      <c r="CE111" s="1017"/>
      <c r="CF111" s="1011">
        <v>5.7</v>
      </c>
      <c r="CG111" s="1012"/>
      <c r="CH111" s="1012"/>
      <c r="CI111" s="1012"/>
      <c r="CJ111" s="1012"/>
      <c r="CK111" s="1042"/>
      <c r="CL111" s="1043"/>
      <c r="CM111" s="1013" t="s">
        <v>450</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451</v>
      </c>
      <c r="DH111" s="1017"/>
      <c r="DI111" s="1017"/>
      <c r="DJ111" s="1017"/>
      <c r="DK111" s="1017"/>
      <c r="DL111" s="1017" t="s">
        <v>417</v>
      </c>
      <c r="DM111" s="1017"/>
      <c r="DN111" s="1017"/>
      <c r="DO111" s="1017"/>
      <c r="DP111" s="1017"/>
      <c r="DQ111" s="1017" t="s">
        <v>447</v>
      </c>
      <c r="DR111" s="1017"/>
      <c r="DS111" s="1017"/>
      <c r="DT111" s="1017"/>
      <c r="DU111" s="1017"/>
      <c r="DV111" s="1018" t="s">
        <v>444</v>
      </c>
      <c r="DW111" s="1018"/>
      <c r="DX111" s="1018"/>
      <c r="DY111" s="1018"/>
      <c r="DZ111" s="1019"/>
    </row>
    <row r="112" spans="1:131" s="248" customFormat="1" ht="26.25" customHeight="1" x14ac:dyDescent="0.15">
      <c r="A112" s="1049" t="s">
        <v>452</v>
      </c>
      <c r="B112" s="1050"/>
      <c r="C112" s="1047" t="s">
        <v>453</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445</v>
      </c>
      <c r="AB112" s="1056"/>
      <c r="AC112" s="1056"/>
      <c r="AD112" s="1056"/>
      <c r="AE112" s="1057"/>
      <c r="AF112" s="1058" t="s">
        <v>451</v>
      </c>
      <c r="AG112" s="1056"/>
      <c r="AH112" s="1056"/>
      <c r="AI112" s="1056"/>
      <c r="AJ112" s="1057"/>
      <c r="AK112" s="1058" t="s">
        <v>444</v>
      </c>
      <c r="AL112" s="1056"/>
      <c r="AM112" s="1056"/>
      <c r="AN112" s="1056"/>
      <c r="AO112" s="1057"/>
      <c r="AP112" s="1059" t="s">
        <v>417</v>
      </c>
      <c r="AQ112" s="1060"/>
      <c r="AR112" s="1060"/>
      <c r="AS112" s="1060"/>
      <c r="AT112" s="1061"/>
      <c r="AU112" s="1000"/>
      <c r="AV112" s="1001"/>
      <c r="AW112" s="1001"/>
      <c r="AX112" s="1001"/>
      <c r="AY112" s="1001"/>
      <c r="AZ112" s="1046" t="s">
        <v>454</v>
      </c>
      <c r="BA112" s="1047"/>
      <c r="BB112" s="1047"/>
      <c r="BC112" s="1047"/>
      <c r="BD112" s="1047"/>
      <c r="BE112" s="1047"/>
      <c r="BF112" s="1047"/>
      <c r="BG112" s="1047"/>
      <c r="BH112" s="1047"/>
      <c r="BI112" s="1047"/>
      <c r="BJ112" s="1047"/>
      <c r="BK112" s="1047"/>
      <c r="BL112" s="1047"/>
      <c r="BM112" s="1047"/>
      <c r="BN112" s="1047"/>
      <c r="BO112" s="1047"/>
      <c r="BP112" s="1048"/>
      <c r="BQ112" s="1016">
        <v>8211257</v>
      </c>
      <c r="BR112" s="1017"/>
      <c r="BS112" s="1017"/>
      <c r="BT112" s="1017"/>
      <c r="BU112" s="1017"/>
      <c r="BV112" s="1017">
        <v>7834161</v>
      </c>
      <c r="BW112" s="1017"/>
      <c r="BX112" s="1017"/>
      <c r="BY112" s="1017"/>
      <c r="BZ112" s="1017"/>
      <c r="CA112" s="1017">
        <v>7588287</v>
      </c>
      <c r="CB112" s="1017"/>
      <c r="CC112" s="1017"/>
      <c r="CD112" s="1017"/>
      <c r="CE112" s="1017"/>
      <c r="CF112" s="1011">
        <v>191.8</v>
      </c>
      <c r="CG112" s="1012"/>
      <c r="CH112" s="1012"/>
      <c r="CI112" s="1012"/>
      <c r="CJ112" s="1012"/>
      <c r="CK112" s="1042"/>
      <c r="CL112" s="1043"/>
      <c r="CM112" s="1013" t="s">
        <v>455</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417</v>
      </c>
      <c r="DH112" s="1017"/>
      <c r="DI112" s="1017"/>
      <c r="DJ112" s="1017"/>
      <c r="DK112" s="1017"/>
      <c r="DL112" s="1017" t="s">
        <v>456</v>
      </c>
      <c r="DM112" s="1017"/>
      <c r="DN112" s="1017"/>
      <c r="DO112" s="1017"/>
      <c r="DP112" s="1017"/>
      <c r="DQ112" s="1017" t="s">
        <v>444</v>
      </c>
      <c r="DR112" s="1017"/>
      <c r="DS112" s="1017"/>
      <c r="DT112" s="1017"/>
      <c r="DU112" s="1017"/>
      <c r="DV112" s="1018" t="s">
        <v>417</v>
      </c>
      <c r="DW112" s="1018"/>
      <c r="DX112" s="1018"/>
      <c r="DY112" s="1018"/>
      <c r="DZ112" s="1019"/>
    </row>
    <row r="113" spans="1:130" s="248" customFormat="1" ht="26.25" customHeight="1" x14ac:dyDescent="0.15">
      <c r="A113" s="1051"/>
      <c r="B113" s="1052"/>
      <c r="C113" s="1047" t="s">
        <v>457</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496379</v>
      </c>
      <c r="AB113" s="1031"/>
      <c r="AC113" s="1031"/>
      <c r="AD113" s="1031"/>
      <c r="AE113" s="1032"/>
      <c r="AF113" s="1033">
        <v>410388</v>
      </c>
      <c r="AG113" s="1031"/>
      <c r="AH113" s="1031"/>
      <c r="AI113" s="1031"/>
      <c r="AJ113" s="1032"/>
      <c r="AK113" s="1033">
        <v>417608</v>
      </c>
      <c r="AL113" s="1031"/>
      <c r="AM113" s="1031"/>
      <c r="AN113" s="1031"/>
      <c r="AO113" s="1032"/>
      <c r="AP113" s="1034">
        <v>10.6</v>
      </c>
      <c r="AQ113" s="1035"/>
      <c r="AR113" s="1035"/>
      <c r="AS113" s="1035"/>
      <c r="AT113" s="1036"/>
      <c r="AU113" s="1000"/>
      <c r="AV113" s="1001"/>
      <c r="AW113" s="1001"/>
      <c r="AX113" s="1001"/>
      <c r="AY113" s="1001"/>
      <c r="AZ113" s="1046" t="s">
        <v>458</v>
      </c>
      <c r="BA113" s="1047"/>
      <c r="BB113" s="1047"/>
      <c r="BC113" s="1047"/>
      <c r="BD113" s="1047"/>
      <c r="BE113" s="1047"/>
      <c r="BF113" s="1047"/>
      <c r="BG113" s="1047"/>
      <c r="BH113" s="1047"/>
      <c r="BI113" s="1047"/>
      <c r="BJ113" s="1047"/>
      <c r="BK113" s="1047"/>
      <c r="BL113" s="1047"/>
      <c r="BM113" s="1047"/>
      <c r="BN113" s="1047"/>
      <c r="BO113" s="1047"/>
      <c r="BP113" s="1048"/>
      <c r="BQ113" s="1016">
        <v>351953</v>
      </c>
      <c r="BR113" s="1017"/>
      <c r="BS113" s="1017"/>
      <c r="BT113" s="1017"/>
      <c r="BU113" s="1017"/>
      <c r="BV113" s="1017">
        <v>305362</v>
      </c>
      <c r="BW113" s="1017"/>
      <c r="BX113" s="1017"/>
      <c r="BY113" s="1017"/>
      <c r="BZ113" s="1017"/>
      <c r="CA113" s="1017">
        <v>260874</v>
      </c>
      <c r="CB113" s="1017"/>
      <c r="CC113" s="1017"/>
      <c r="CD113" s="1017"/>
      <c r="CE113" s="1017"/>
      <c r="CF113" s="1011">
        <v>6.6</v>
      </c>
      <c r="CG113" s="1012"/>
      <c r="CH113" s="1012"/>
      <c r="CI113" s="1012"/>
      <c r="CJ113" s="1012"/>
      <c r="CK113" s="1042"/>
      <c r="CL113" s="1043"/>
      <c r="CM113" s="1013" t="s">
        <v>459</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417</v>
      </c>
      <c r="DH113" s="1056"/>
      <c r="DI113" s="1056"/>
      <c r="DJ113" s="1056"/>
      <c r="DK113" s="1057"/>
      <c r="DL113" s="1058" t="s">
        <v>417</v>
      </c>
      <c r="DM113" s="1056"/>
      <c r="DN113" s="1056"/>
      <c r="DO113" s="1056"/>
      <c r="DP113" s="1057"/>
      <c r="DQ113" s="1058" t="s">
        <v>444</v>
      </c>
      <c r="DR113" s="1056"/>
      <c r="DS113" s="1056"/>
      <c r="DT113" s="1056"/>
      <c r="DU113" s="1057"/>
      <c r="DV113" s="1059" t="s">
        <v>417</v>
      </c>
      <c r="DW113" s="1060"/>
      <c r="DX113" s="1060"/>
      <c r="DY113" s="1060"/>
      <c r="DZ113" s="1061"/>
    </row>
    <row r="114" spans="1:130" s="248" customFormat="1" ht="26.25" customHeight="1" x14ac:dyDescent="0.15">
      <c r="A114" s="1051"/>
      <c r="B114" s="1052"/>
      <c r="C114" s="1047" t="s">
        <v>460</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50467</v>
      </c>
      <c r="AB114" s="1056"/>
      <c r="AC114" s="1056"/>
      <c r="AD114" s="1056"/>
      <c r="AE114" s="1057"/>
      <c r="AF114" s="1058">
        <v>44687</v>
      </c>
      <c r="AG114" s="1056"/>
      <c r="AH114" s="1056"/>
      <c r="AI114" s="1056"/>
      <c r="AJ114" s="1057"/>
      <c r="AK114" s="1058">
        <v>42449</v>
      </c>
      <c r="AL114" s="1056"/>
      <c r="AM114" s="1056"/>
      <c r="AN114" s="1056"/>
      <c r="AO114" s="1057"/>
      <c r="AP114" s="1059">
        <v>1.1000000000000001</v>
      </c>
      <c r="AQ114" s="1060"/>
      <c r="AR114" s="1060"/>
      <c r="AS114" s="1060"/>
      <c r="AT114" s="1061"/>
      <c r="AU114" s="1000"/>
      <c r="AV114" s="1001"/>
      <c r="AW114" s="1001"/>
      <c r="AX114" s="1001"/>
      <c r="AY114" s="1001"/>
      <c r="AZ114" s="1046" t="s">
        <v>461</v>
      </c>
      <c r="BA114" s="1047"/>
      <c r="BB114" s="1047"/>
      <c r="BC114" s="1047"/>
      <c r="BD114" s="1047"/>
      <c r="BE114" s="1047"/>
      <c r="BF114" s="1047"/>
      <c r="BG114" s="1047"/>
      <c r="BH114" s="1047"/>
      <c r="BI114" s="1047"/>
      <c r="BJ114" s="1047"/>
      <c r="BK114" s="1047"/>
      <c r="BL114" s="1047"/>
      <c r="BM114" s="1047"/>
      <c r="BN114" s="1047"/>
      <c r="BO114" s="1047"/>
      <c r="BP114" s="1048"/>
      <c r="BQ114" s="1016">
        <v>653842</v>
      </c>
      <c r="BR114" s="1017"/>
      <c r="BS114" s="1017"/>
      <c r="BT114" s="1017"/>
      <c r="BU114" s="1017"/>
      <c r="BV114" s="1017">
        <v>759540</v>
      </c>
      <c r="BW114" s="1017"/>
      <c r="BX114" s="1017"/>
      <c r="BY114" s="1017"/>
      <c r="BZ114" s="1017"/>
      <c r="CA114" s="1017">
        <v>565468</v>
      </c>
      <c r="CB114" s="1017"/>
      <c r="CC114" s="1017"/>
      <c r="CD114" s="1017"/>
      <c r="CE114" s="1017"/>
      <c r="CF114" s="1011">
        <v>14.3</v>
      </c>
      <c r="CG114" s="1012"/>
      <c r="CH114" s="1012"/>
      <c r="CI114" s="1012"/>
      <c r="CJ114" s="1012"/>
      <c r="CK114" s="1042"/>
      <c r="CL114" s="1043"/>
      <c r="CM114" s="1013" t="s">
        <v>462</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444</v>
      </c>
      <c r="DH114" s="1056"/>
      <c r="DI114" s="1056"/>
      <c r="DJ114" s="1056"/>
      <c r="DK114" s="1057"/>
      <c r="DL114" s="1058" t="s">
        <v>444</v>
      </c>
      <c r="DM114" s="1056"/>
      <c r="DN114" s="1056"/>
      <c r="DO114" s="1056"/>
      <c r="DP114" s="1057"/>
      <c r="DQ114" s="1058" t="s">
        <v>445</v>
      </c>
      <c r="DR114" s="1056"/>
      <c r="DS114" s="1056"/>
      <c r="DT114" s="1056"/>
      <c r="DU114" s="1057"/>
      <c r="DV114" s="1059" t="s">
        <v>417</v>
      </c>
      <c r="DW114" s="1060"/>
      <c r="DX114" s="1060"/>
      <c r="DY114" s="1060"/>
      <c r="DZ114" s="1061"/>
    </row>
    <row r="115" spans="1:130" s="248" customFormat="1" ht="26.25" customHeight="1" x14ac:dyDescent="0.15">
      <c r="A115" s="1051"/>
      <c r="B115" s="1052"/>
      <c r="C115" s="1047" t="s">
        <v>463</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39306</v>
      </c>
      <c r="AB115" s="1031"/>
      <c r="AC115" s="1031"/>
      <c r="AD115" s="1031"/>
      <c r="AE115" s="1032"/>
      <c r="AF115" s="1033">
        <v>39378</v>
      </c>
      <c r="AG115" s="1031"/>
      <c r="AH115" s="1031"/>
      <c r="AI115" s="1031"/>
      <c r="AJ115" s="1032"/>
      <c r="AK115" s="1033">
        <v>27578</v>
      </c>
      <c r="AL115" s="1031"/>
      <c r="AM115" s="1031"/>
      <c r="AN115" s="1031"/>
      <c r="AO115" s="1032"/>
      <c r="AP115" s="1034">
        <v>0.7</v>
      </c>
      <c r="AQ115" s="1035"/>
      <c r="AR115" s="1035"/>
      <c r="AS115" s="1035"/>
      <c r="AT115" s="1036"/>
      <c r="AU115" s="1000"/>
      <c r="AV115" s="1001"/>
      <c r="AW115" s="1001"/>
      <c r="AX115" s="1001"/>
      <c r="AY115" s="1001"/>
      <c r="AZ115" s="1046" t="s">
        <v>464</v>
      </c>
      <c r="BA115" s="1047"/>
      <c r="BB115" s="1047"/>
      <c r="BC115" s="1047"/>
      <c r="BD115" s="1047"/>
      <c r="BE115" s="1047"/>
      <c r="BF115" s="1047"/>
      <c r="BG115" s="1047"/>
      <c r="BH115" s="1047"/>
      <c r="BI115" s="1047"/>
      <c r="BJ115" s="1047"/>
      <c r="BK115" s="1047"/>
      <c r="BL115" s="1047"/>
      <c r="BM115" s="1047"/>
      <c r="BN115" s="1047"/>
      <c r="BO115" s="1047"/>
      <c r="BP115" s="1048"/>
      <c r="BQ115" s="1016" t="s">
        <v>417</v>
      </c>
      <c r="BR115" s="1017"/>
      <c r="BS115" s="1017"/>
      <c r="BT115" s="1017"/>
      <c r="BU115" s="1017"/>
      <c r="BV115" s="1017" t="s">
        <v>417</v>
      </c>
      <c r="BW115" s="1017"/>
      <c r="BX115" s="1017"/>
      <c r="BY115" s="1017"/>
      <c r="BZ115" s="1017"/>
      <c r="CA115" s="1017" t="s">
        <v>444</v>
      </c>
      <c r="CB115" s="1017"/>
      <c r="CC115" s="1017"/>
      <c r="CD115" s="1017"/>
      <c r="CE115" s="1017"/>
      <c r="CF115" s="1011" t="s">
        <v>444</v>
      </c>
      <c r="CG115" s="1012"/>
      <c r="CH115" s="1012"/>
      <c r="CI115" s="1012"/>
      <c r="CJ115" s="1012"/>
      <c r="CK115" s="1042"/>
      <c r="CL115" s="1043"/>
      <c r="CM115" s="1046" t="s">
        <v>465</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444</v>
      </c>
      <c r="DH115" s="1056"/>
      <c r="DI115" s="1056"/>
      <c r="DJ115" s="1056"/>
      <c r="DK115" s="1057"/>
      <c r="DL115" s="1058" t="s">
        <v>444</v>
      </c>
      <c r="DM115" s="1056"/>
      <c r="DN115" s="1056"/>
      <c r="DO115" s="1056"/>
      <c r="DP115" s="1057"/>
      <c r="DQ115" s="1058" t="s">
        <v>445</v>
      </c>
      <c r="DR115" s="1056"/>
      <c r="DS115" s="1056"/>
      <c r="DT115" s="1056"/>
      <c r="DU115" s="1057"/>
      <c r="DV115" s="1059" t="s">
        <v>456</v>
      </c>
      <c r="DW115" s="1060"/>
      <c r="DX115" s="1060"/>
      <c r="DY115" s="1060"/>
      <c r="DZ115" s="1061"/>
    </row>
    <row r="116" spans="1:130" s="248" customFormat="1" ht="26.25" customHeight="1" x14ac:dyDescent="0.15">
      <c r="A116" s="1053"/>
      <c r="B116" s="1054"/>
      <c r="C116" s="1062" t="s">
        <v>466</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444</v>
      </c>
      <c r="AB116" s="1056"/>
      <c r="AC116" s="1056"/>
      <c r="AD116" s="1056"/>
      <c r="AE116" s="1057"/>
      <c r="AF116" s="1058" t="s">
        <v>417</v>
      </c>
      <c r="AG116" s="1056"/>
      <c r="AH116" s="1056"/>
      <c r="AI116" s="1056"/>
      <c r="AJ116" s="1057"/>
      <c r="AK116" s="1058" t="s">
        <v>445</v>
      </c>
      <c r="AL116" s="1056"/>
      <c r="AM116" s="1056"/>
      <c r="AN116" s="1056"/>
      <c r="AO116" s="1057"/>
      <c r="AP116" s="1059" t="s">
        <v>444</v>
      </c>
      <c r="AQ116" s="1060"/>
      <c r="AR116" s="1060"/>
      <c r="AS116" s="1060"/>
      <c r="AT116" s="1061"/>
      <c r="AU116" s="1000"/>
      <c r="AV116" s="1001"/>
      <c r="AW116" s="1001"/>
      <c r="AX116" s="1001"/>
      <c r="AY116" s="1001"/>
      <c r="AZ116" s="1064" t="s">
        <v>467</v>
      </c>
      <c r="BA116" s="1065"/>
      <c r="BB116" s="1065"/>
      <c r="BC116" s="1065"/>
      <c r="BD116" s="1065"/>
      <c r="BE116" s="1065"/>
      <c r="BF116" s="1065"/>
      <c r="BG116" s="1065"/>
      <c r="BH116" s="1065"/>
      <c r="BI116" s="1065"/>
      <c r="BJ116" s="1065"/>
      <c r="BK116" s="1065"/>
      <c r="BL116" s="1065"/>
      <c r="BM116" s="1065"/>
      <c r="BN116" s="1065"/>
      <c r="BO116" s="1065"/>
      <c r="BP116" s="1066"/>
      <c r="BQ116" s="1016" t="s">
        <v>444</v>
      </c>
      <c r="BR116" s="1017"/>
      <c r="BS116" s="1017"/>
      <c r="BT116" s="1017"/>
      <c r="BU116" s="1017"/>
      <c r="BV116" s="1017" t="s">
        <v>417</v>
      </c>
      <c r="BW116" s="1017"/>
      <c r="BX116" s="1017"/>
      <c r="BY116" s="1017"/>
      <c r="BZ116" s="1017"/>
      <c r="CA116" s="1017" t="s">
        <v>417</v>
      </c>
      <c r="CB116" s="1017"/>
      <c r="CC116" s="1017"/>
      <c r="CD116" s="1017"/>
      <c r="CE116" s="1017"/>
      <c r="CF116" s="1011" t="s">
        <v>445</v>
      </c>
      <c r="CG116" s="1012"/>
      <c r="CH116" s="1012"/>
      <c r="CI116" s="1012"/>
      <c r="CJ116" s="1012"/>
      <c r="CK116" s="1042"/>
      <c r="CL116" s="1043"/>
      <c r="CM116" s="1013" t="s">
        <v>468</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v>294003</v>
      </c>
      <c r="DH116" s="1056"/>
      <c r="DI116" s="1056"/>
      <c r="DJ116" s="1056"/>
      <c r="DK116" s="1057"/>
      <c r="DL116" s="1058">
        <v>254625</v>
      </c>
      <c r="DM116" s="1056"/>
      <c r="DN116" s="1056"/>
      <c r="DO116" s="1056"/>
      <c r="DP116" s="1057"/>
      <c r="DQ116" s="1058">
        <v>227047</v>
      </c>
      <c r="DR116" s="1056"/>
      <c r="DS116" s="1056"/>
      <c r="DT116" s="1056"/>
      <c r="DU116" s="1057"/>
      <c r="DV116" s="1059">
        <v>5.7</v>
      </c>
      <c r="DW116" s="1060"/>
      <c r="DX116" s="1060"/>
      <c r="DY116" s="1060"/>
      <c r="DZ116" s="1061"/>
    </row>
    <row r="117" spans="1:130" s="248" customFormat="1" ht="26.25" customHeight="1" x14ac:dyDescent="0.15">
      <c r="A117" s="1004" t="s">
        <v>189</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2" t="s">
        <v>469</v>
      </c>
      <c r="Z117" s="986"/>
      <c r="AA117" s="1073">
        <v>1630071</v>
      </c>
      <c r="AB117" s="1074"/>
      <c r="AC117" s="1074"/>
      <c r="AD117" s="1074"/>
      <c r="AE117" s="1075"/>
      <c r="AF117" s="1076">
        <v>1556652</v>
      </c>
      <c r="AG117" s="1074"/>
      <c r="AH117" s="1074"/>
      <c r="AI117" s="1074"/>
      <c r="AJ117" s="1075"/>
      <c r="AK117" s="1076">
        <v>1529217</v>
      </c>
      <c r="AL117" s="1074"/>
      <c r="AM117" s="1074"/>
      <c r="AN117" s="1074"/>
      <c r="AO117" s="1075"/>
      <c r="AP117" s="1077"/>
      <c r="AQ117" s="1078"/>
      <c r="AR117" s="1078"/>
      <c r="AS117" s="1078"/>
      <c r="AT117" s="1079"/>
      <c r="AU117" s="1000"/>
      <c r="AV117" s="1001"/>
      <c r="AW117" s="1001"/>
      <c r="AX117" s="1001"/>
      <c r="AY117" s="1001"/>
      <c r="AZ117" s="1064" t="s">
        <v>470</v>
      </c>
      <c r="BA117" s="1065"/>
      <c r="BB117" s="1065"/>
      <c r="BC117" s="1065"/>
      <c r="BD117" s="1065"/>
      <c r="BE117" s="1065"/>
      <c r="BF117" s="1065"/>
      <c r="BG117" s="1065"/>
      <c r="BH117" s="1065"/>
      <c r="BI117" s="1065"/>
      <c r="BJ117" s="1065"/>
      <c r="BK117" s="1065"/>
      <c r="BL117" s="1065"/>
      <c r="BM117" s="1065"/>
      <c r="BN117" s="1065"/>
      <c r="BO117" s="1065"/>
      <c r="BP117" s="1066"/>
      <c r="BQ117" s="1016" t="s">
        <v>417</v>
      </c>
      <c r="BR117" s="1017"/>
      <c r="BS117" s="1017"/>
      <c r="BT117" s="1017"/>
      <c r="BU117" s="1017"/>
      <c r="BV117" s="1017" t="s">
        <v>445</v>
      </c>
      <c r="BW117" s="1017"/>
      <c r="BX117" s="1017"/>
      <c r="BY117" s="1017"/>
      <c r="BZ117" s="1017"/>
      <c r="CA117" s="1017" t="s">
        <v>417</v>
      </c>
      <c r="CB117" s="1017"/>
      <c r="CC117" s="1017"/>
      <c r="CD117" s="1017"/>
      <c r="CE117" s="1017"/>
      <c r="CF117" s="1011" t="s">
        <v>445</v>
      </c>
      <c r="CG117" s="1012"/>
      <c r="CH117" s="1012"/>
      <c r="CI117" s="1012"/>
      <c r="CJ117" s="1012"/>
      <c r="CK117" s="1042"/>
      <c r="CL117" s="1043"/>
      <c r="CM117" s="1013" t="s">
        <v>471</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445</v>
      </c>
      <c r="DH117" s="1056"/>
      <c r="DI117" s="1056"/>
      <c r="DJ117" s="1056"/>
      <c r="DK117" s="1057"/>
      <c r="DL117" s="1058" t="s">
        <v>444</v>
      </c>
      <c r="DM117" s="1056"/>
      <c r="DN117" s="1056"/>
      <c r="DO117" s="1056"/>
      <c r="DP117" s="1057"/>
      <c r="DQ117" s="1058" t="s">
        <v>445</v>
      </c>
      <c r="DR117" s="1056"/>
      <c r="DS117" s="1056"/>
      <c r="DT117" s="1056"/>
      <c r="DU117" s="1057"/>
      <c r="DV117" s="1059" t="s">
        <v>445</v>
      </c>
      <c r="DW117" s="1060"/>
      <c r="DX117" s="1060"/>
      <c r="DY117" s="1060"/>
      <c r="DZ117" s="1061"/>
    </row>
    <row r="118" spans="1:130" s="248" customFormat="1" ht="26.25" customHeight="1" x14ac:dyDescent="0.15">
      <c r="A118" s="1004" t="s">
        <v>439</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436</v>
      </c>
      <c r="AB118" s="985"/>
      <c r="AC118" s="985"/>
      <c r="AD118" s="985"/>
      <c r="AE118" s="986"/>
      <c r="AF118" s="984" t="s">
        <v>437</v>
      </c>
      <c r="AG118" s="985"/>
      <c r="AH118" s="985"/>
      <c r="AI118" s="985"/>
      <c r="AJ118" s="986"/>
      <c r="AK118" s="984" t="s">
        <v>308</v>
      </c>
      <c r="AL118" s="985"/>
      <c r="AM118" s="985"/>
      <c r="AN118" s="985"/>
      <c r="AO118" s="986"/>
      <c r="AP118" s="1068" t="s">
        <v>438</v>
      </c>
      <c r="AQ118" s="1069"/>
      <c r="AR118" s="1069"/>
      <c r="AS118" s="1069"/>
      <c r="AT118" s="1070"/>
      <c r="AU118" s="1000"/>
      <c r="AV118" s="1001"/>
      <c r="AW118" s="1001"/>
      <c r="AX118" s="1001"/>
      <c r="AY118" s="1001"/>
      <c r="AZ118" s="1071" t="s">
        <v>472</v>
      </c>
      <c r="BA118" s="1062"/>
      <c r="BB118" s="1062"/>
      <c r="BC118" s="1062"/>
      <c r="BD118" s="1062"/>
      <c r="BE118" s="1062"/>
      <c r="BF118" s="1062"/>
      <c r="BG118" s="1062"/>
      <c r="BH118" s="1062"/>
      <c r="BI118" s="1062"/>
      <c r="BJ118" s="1062"/>
      <c r="BK118" s="1062"/>
      <c r="BL118" s="1062"/>
      <c r="BM118" s="1062"/>
      <c r="BN118" s="1062"/>
      <c r="BO118" s="1062"/>
      <c r="BP118" s="1063"/>
      <c r="BQ118" s="1094" t="s">
        <v>445</v>
      </c>
      <c r="BR118" s="1095"/>
      <c r="BS118" s="1095"/>
      <c r="BT118" s="1095"/>
      <c r="BU118" s="1095"/>
      <c r="BV118" s="1095" t="s">
        <v>445</v>
      </c>
      <c r="BW118" s="1095"/>
      <c r="BX118" s="1095"/>
      <c r="BY118" s="1095"/>
      <c r="BZ118" s="1095"/>
      <c r="CA118" s="1095" t="s">
        <v>444</v>
      </c>
      <c r="CB118" s="1095"/>
      <c r="CC118" s="1095"/>
      <c r="CD118" s="1095"/>
      <c r="CE118" s="1095"/>
      <c r="CF118" s="1011" t="s">
        <v>445</v>
      </c>
      <c r="CG118" s="1012"/>
      <c r="CH118" s="1012"/>
      <c r="CI118" s="1012"/>
      <c r="CJ118" s="1012"/>
      <c r="CK118" s="1042"/>
      <c r="CL118" s="1043"/>
      <c r="CM118" s="1013" t="s">
        <v>473</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417</v>
      </c>
      <c r="DH118" s="1056"/>
      <c r="DI118" s="1056"/>
      <c r="DJ118" s="1056"/>
      <c r="DK118" s="1057"/>
      <c r="DL118" s="1058" t="s">
        <v>445</v>
      </c>
      <c r="DM118" s="1056"/>
      <c r="DN118" s="1056"/>
      <c r="DO118" s="1056"/>
      <c r="DP118" s="1057"/>
      <c r="DQ118" s="1058" t="s">
        <v>445</v>
      </c>
      <c r="DR118" s="1056"/>
      <c r="DS118" s="1056"/>
      <c r="DT118" s="1056"/>
      <c r="DU118" s="1057"/>
      <c r="DV118" s="1059" t="s">
        <v>417</v>
      </c>
      <c r="DW118" s="1060"/>
      <c r="DX118" s="1060"/>
      <c r="DY118" s="1060"/>
      <c r="DZ118" s="1061"/>
    </row>
    <row r="119" spans="1:130" s="248" customFormat="1" ht="26.25" customHeight="1" x14ac:dyDescent="0.15">
      <c r="A119" s="1155" t="s">
        <v>442</v>
      </c>
      <c r="B119" s="1041"/>
      <c r="C119" s="1020" t="s">
        <v>443</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91" t="s">
        <v>445</v>
      </c>
      <c r="AB119" s="992"/>
      <c r="AC119" s="992"/>
      <c r="AD119" s="992"/>
      <c r="AE119" s="993"/>
      <c r="AF119" s="994" t="s">
        <v>417</v>
      </c>
      <c r="AG119" s="992"/>
      <c r="AH119" s="992"/>
      <c r="AI119" s="992"/>
      <c r="AJ119" s="993"/>
      <c r="AK119" s="994" t="s">
        <v>445</v>
      </c>
      <c r="AL119" s="992"/>
      <c r="AM119" s="992"/>
      <c r="AN119" s="992"/>
      <c r="AO119" s="993"/>
      <c r="AP119" s="995" t="s">
        <v>417</v>
      </c>
      <c r="AQ119" s="996"/>
      <c r="AR119" s="996"/>
      <c r="AS119" s="996"/>
      <c r="AT119" s="997"/>
      <c r="AU119" s="1002"/>
      <c r="AV119" s="1003"/>
      <c r="AW119" s="1003"/>
      <c r="AX119" s="1003"/>
      <c r="AY119" s="1003"/>
      <c r="AZ119" s="279" t="s">
        <v>189</v>
      </c>
      <c r="BA119" s="279"/>
      <c r="BB119" s="279"/>
      <c r="BC119" s="279"/>
      <c r="BD119" s="279"/>
      <c r="BE119" s="279"/>
      <c r="BF119" s="279"/>
      <c r="BG119" s="279"/>
      <c r="BH119" s="279"/>
      <c r="BI119" s="279"/>
      <c r="BJ119" s="279"/>
      <c r="BK119" s="279"/>
      <c r="BL119" s="279"/>
      <c r="BM119" s="279"/>
      <c r="BN119" s="279"/>
      <c r="BO119" s="1072" t="s">
        <v>474</v>
      </c>
      <c r="BP119" s="1103"/>
      <c r="BQ119" s="1094">
        <v>19900286</v>
      </c>
      <c r="BR119" s="1095"/>
      <c r="BS119" s="1095"/>
      <c r="BT119" s="1095"/>
      <c r="BU119" s="1095"/>
      <c r="BV119" s="1095">
        <v>18994487</v>
      </c>
      <c r="BW119" s="1095"/>
      <c r="BX119" s="1095"/>
      <c r="BY119" s="1095"/>
      <c r="BZ119" s="1095"/>
      <c r="CA119" s="1095">
        <v>18330339</v>
      </c>
      <c r="CB119" s="1095"/>
      <c r="CC119" s="1095"/>
      <c r="CD119" s="1095"/>
      <c r="CE119" s="1095"/>
      <c r="CF119" s="1096"/>
      <c r="CG119" s="1097"/>
      <c r="CH119" s="1097"/>
      <c r="CI119" s="1097"/>
      <c r="CJ119" s="1098"/>
      <c r="CK119" s="1044"/>
      <c r="CL119" s="1045"/>
      <c r="CM119" s="1099" t="s">
        <v>475</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444</v>
      </c>
      <c r="DH119" s="1081"/>
      <c r="DI119" s="1081"/>
      <c r="DJ119" s="1081"/>
      <c r="DK119" s="1082"/>
      <c r="DL119" s="1080" t="s">
        <v>445</v>
      </c>
      <c r="DM119" s="1081"/>
      <c r="DN119" s="1081"/>
      <c r="DO119" s="1081"/>
      <c r="DP119" s="1082"/>
      <c r="DQ119" s="1080" t="s">
        <v>445</v>
      </c>
      <c r="DR119" s="1081"/>
      <c r="DS119" s="1081"/>
      <c r="DT119" s="1081"/>
      <c r="DU119" s="1082"/>
      <c r="DV119" s="1083" t="s">
        <v>445</v>
      </c>
      <c r="DW119" s="1084"/>
      <c r="DX119" s="1084"/>
      <c r="DY119" s="1084"/>
      <c r="DZ119" s="1085"/>
    </row>
    <row r="120" spans="1:130" s="248" customFormat="1" ht="26.25" customHeight="1" x14ac:dyDescent="0.15">
      <c r="A120" s="1156"/>
      <c r="B120" s="1043"/>
      <c r="C120" s="1013" t="s">
        <v>450</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445</v>
      </c>
      <c r="AB120" s="1056"/>
      <c r="AC120" s="1056"/>
      <c r="AD120" s="1056"/>
      <c r="AE120" s="1057"/>
      <c r="AF120" s="1058" t="s">
        <v>417</v>
      </c>
      <c r="AG120" s="1056"/>
      <c r="AH120" s="1056"/>
      <c r="AI120" s="1056"/>
      <c r="AJ120" s="1057"/>
      <c r="AK120" s="1058" t="s">
        <v>444</v>
      </c>
      <c r="AL120" s="1056"/>
      <c r="AM120" s="1056"/>
      <c r="AN120" s="1056"/>
      <c r="AO120" s="1057"/>
      <c r="AP120" s="1059" t="s">
        <v>444</v>
      </c>
      <c r="AQ120" s="1060"/>
      <c r="AR120" s="1060"/>
      <c r="AS120" s="1060"/>
      <c r="AT120" s="1061"/>
      <c r="AU120" s="1086" t="s">
        <v>476</v>
      </c>
      <c r="AV120" s="1087"/>
      <c r="AW120" s="1087"/>
      <c r="AX120" s="1087"/>
      <c r="AY120" s="1088"/>
      <c r="AZ120" s="1037" t="s">
        <v>477</v>
      </c>
      <c r="BA120" s="989"/>
      <c r="BB120" s="989"/>
      <c r="BC120" s="989"/>
      <c r="BD120" s="989"/>
      <c r="BE120" s="989"/>
      <c r="BF120" s="989"/>
      <c r="BG120" s="989"/>
      <c r="BH120" s="989"/>
      <c r="BI120" s="989"/>
      <c r="BJ120" s="989"/>
      <c r="BK120" s="989"/>
      <c r="BL120" s="989"/>
      <c r="BM120" s="989"/>
      <c r="BN120" s="989"/>
      <c r="BO120" s="989"/>
      <c r="BP120" s="990"/>
      <c r="BQ120" s="1023">
        <v>6094960</v>
      </c>
      <c r="BR120" s="1024"/>
      <c r="BS120" s="1024"/>
      <c r="BT120" s="1024"/>
      <c r="BU120" s="1024"/>
      <c r="BV120" s="1024">
        <v>5496926</v>
      </c>
      <c r="BW120" s="1024"/>
      <c r="BX120" s="1024"/>
      <c r="BY120" s="1024"/>
      <c r="BZ120" s="1024"/>
      <c r="CA120" s="1024">
        <v>5881190</v>
      </c>
      <c r="CB120" s="1024"/>
      <c r="CC120" s="1024"/>
      <c r="CD120" s="1024"/>
      <c r="CE120" s="1024"/>
      <c r="CF120" s="1038">
        <v>148.69999999999999</v>
      </c>
      <c r="CG120" s="1039"/>
      <c r="CH120" s="1039"/>
      <c r="CI120" s="1039"/>
      <c r="CJ120" s="1039"/>
      <c r="CK120" s="1104" t="s">
        <v>478</v>
      </c>
      <c r="CL120" s="1105"/>
      <c r="CM120" s="1105"/>
      <c r="CN120" s="1105"/>
      <c r="CO120" s="1106"/>
      <c r="CP120" s="1112" t="s">
        <v>414</v>
      </c>
      <c r="CQ120" s="1113"/>
      <c r="CR120" s="1113"/>
      <c r="CS120" s="1113"/>
      <c r="CT120" s="1113"/>
      <c r="CU120" s="1113"/>
      <c r="CV120" s="1113"/>
      <c r="CW120" s="1113"/>
      <c r="CX120" s="1113"/>
      <c r="CY120" s="1113"/>
      <c r="CZ120" s="1113"/>
      <c r="DA120" s="1113"/>
      <c r="DB120" s="1113"/>
      <c r="DC120" s="1113"/>
      <c r="DD120" s="1113"/>
      <c r="DE120" s="1113"/>
      <c r="DF120" s="1114"/>
      <c r="DG120" s="1023">
        <v>4593941</v>
      </c>
      <c r="DH120" s="1024"/>
      <c r="DI120" s="1024"/>
      <c r="DJ120" s="1024"/>
      <c r="DK120" s="1024"/>
      <c r="DL120" s="1024">
        <v>4818189</v>
      </c>
      <c r="DM120" s="1024"/>
      <c r="DN120" s="1024"/>
      <c r="DO120" s="1024"/>
      <c r="DP120" s="1024"/>
      <c r="DQ120" s="1024">
        <v>4717570</v>
      </c>
      <c r="DR120" s="1024"/>
      <c r="DS120" s="1024"/>
      <c r="DT120" s="1024"/>
      <c r="DU120" s="1024"/>
      <c r="DV120" s="1025">
        <v>119.2</v>
      </c>
      <c r="DW120" s="1025"/>
      <c r="DX120" s="1025"/>
      <c r="DY120" s="1025"/>
      <c r="DZ120" s="1026"/>
    </row>
    <row r="121" spans="1:130" s="248" customFormat="1" ht="26.25" customHeight="1" x14ac:dyDescent="0.15">
      <c r="A121" s="1156"/>
      <c r="B121" s="1043"/>
      <c r="C121" s="1064" t="s">
        <v>479</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417</v>
      </c>
      <c r="AB121" s="1056"/>
      <c r="AC121" s="1056"/>
      <c r="AD121" s="1056"/>
      <c r="AE121" s="1057"/>
      <c r="AF121" s="1058" t="s">
        <v>417</v>
      </c>
      <c r="AG121" s="1056"/>
      <c r="AH121" s="1056"/>
      <c r="AI121" s="1056"/>
      <c r="AJ121" s="1057"/>
      <c r="AK121" s="1058" t="s">
        <v>445</v>
      </c>
      <c r="AL121" s="1056"/>
      <c r="AM121" s="1056"/>
      <c r="AN121" s="1056"/>
      <c r="AO121" s="1057"/>
      <c r="AP121" s="1059" t="s">
        <v>445</v>
      </c>
      <c r="AQ121" s="1060"/>
      <c r="AR121" s="1060"/>
      <c r="AS121" s="1060"/>
      <c r="AT121" s="1061"/>
      <c r="AU121" s="1089"/>
      <c r="AV121" s="1090"/>
      <c r="AW121" s="1090"/>
      <c r="AX121" s="1090"/>
      <c r="AY121" s="1091"/>
      <c r="AZ121" s="1046" t="s">
        <v>480</v>
      </c>
      <c r="BA121" s="1047"/>
      <c r="BB121" s="1047"/>
      <c r="BC121" s="1047"/>
      <c r="BD121" s="1047"/>
      <c r="BE121" s="1047"/>
      <c r="BF121" s="1047"/>
      <c r="BG121" s="1047"/>
      <c r="BH121" s="1047"/>
      <c r="BI121" s="1047"/>
      <c r="BJ121" s="1047"/>
      <c r="BK121" s="1047"/>
      <c r="BL121" s="1047"/>
      <c r="BM121" s="1047"/>
      <c r="BN121" s="1047"/>
      <c r="BO121" s="1047"/>
      <c r="BP121" s="1048"/>
      <c r="BQ121" s="1016" t="s">
        <v>445</v>
      </c>
      <c r="BR121" s="1017"/>
      <c r="BS121" s="1017"/>
      <c r="BT121" s="1017"/>
      <c r="BU121" s="1017"/>
      <c r="BV121" s="1017" t="s">
        <v>444</v>
      </c>
      <c r="BW121" s="1017"/>
      <c r="BX121" s="1017"/>
      <c r="BY121" s="1017"/>
      <c r="BZ121" s="1017"/>
      <c r="CA121" s="1017" t="s">
        <v>417</v>
      </c>
      <c r="CB121" s="1017"/>
      <c r="CC121" s="1017"/>
      <c r="CD121" s="1017"/>
      <c r="CE121" s="1017"/>
      <c r="CF121" s="1011" t="s">
        <v>456</v>
      </c>
      <c r="CG121" s="1012"/>
      <c r="CH121" s="1012"/>
      <c r="CI121" s="1012"/>
      <c r="CJ121" s="1012"/>
      <c r="CK121" s="1107"/>
      <c r="CL121" s="1108"/>
      <c r="CM121" s="1108"/>
      <c r="CN121" s="1108"/>
      <c r="CO121" s="1109"/>
      <c r="CP121" s="1117" t="s">
        <v>481</v>
      </c>
      <c r="CQ121" s="1118"/>
      <c r="CR121" s="1118"/>
      <c r="CS121" s="1118"/>
      <c r="CT121" s="1118"/>
      <c r="CU121" s="1118"/>
      <c r="CV121" s="1118"/>
      <c r="CW121" s="1118"/>
      <c r="CX121" s="1118"/>
      <c r="CY121" s="1118"/>
      <c r="CZ121" s="1118"/>
      <c r="DA121" s="1118"/>
      <c r="DB121" s="1118"/>
      <c r="DC121" s="1118"/>
      <c r="DD121" s="1118"/>
      <c r="DE121" s="1118"/>
      <c r="DF121" s="1119"/>
      <c r="DG121" s="1016">
        <v>3594890</v>
      </c>
      <c r="DH121" s="1017"/>
      <c r="DI121" s="1017"/>
      <c r="DJ121" s="1017"/>
      <c r="DK121" s="1017"/>
      <c r="DL121" s="1017">
        <v>2995702</v>
      </c>
      <c r="DM121" s="1017"/>
      <c r="DN121" s="1017"/>
      <c r="DO121" s="1017"/>
      <c r="DP121" s="1017"/>
      <c r="DQ121" s="1017">
        <v>2870717</v>
      </c>
      <c r="DR121" s="1017"/>
      <c r="DS121" s="1017"/>
      <c r="DT121" s="1017"/>
      <c r="DU121" s="1017"/>
      <c r="DV121" s="1018">
        <v>72.599999999999994</v>
      </c>
      <c r="DW121" s="1018"/>
      <c r="DX121" s="1018"/>
      <c r="DY121" s="1018"/>
      <c r="DZ121" s="1019"/>
    </row>
    <row r="122" spans="1:130" s="248" customFormat="1" ht="26.25" customHeight="1" x14ac:dyDescent="0.15">
      <c r="A122" s="1156"/>
      <c r="B122" s="1043"/>
      <c r="C122" s="1013" t="s">
        <v>462</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445</v>
      </c>
      <c r="AB122" s="1056"/>
      <c r="AC122" s="1056"/>
      <c r="AD122" s="1056"/>
      <c r="AE122" s="1057"/>
      <c r="AF122" s="1058" t="s">
        <v>445</v>
      </c>
      <c r="AG122" s="1056"/>
      <c r="AH122" s="1056"/>
      <c r="AI122" s="1056"/>
      <c r="AJ122" s="1057"/>
      <c r="AK122" s="1058" t="s">
        <v>417</v>
      </c>
      <c r="AL122" s="1056"/>
      <c r="AM122" s="1056"/>
      <c r="AN122" s="1056"/>
      <c r="AO122" s="1057"/>
      <c r="AP122" s="1059" t="s">
        <v>417</v>
      </c>
      <c r="AQ122" s="1060"/>
      <c r="AR122" s="1060"/>
      <c r="AS122" s="1060"/>
      <c r="AT122" s="1061"/>
      <c r="AU122" s="1089"/>
      <c r="AV122" s="1090"/>
      <c r="AW122" s="1090"/>
      <c r="AX122" s="1090"/>
      <c r="AY122" s="1091"/>
      <c r="AZ122" s="1071" t="s">
        <v>482</v>
      </c>
      <c r="BA122" s="1062"/>
      <c r="BB122" s="1062"/>
      <c r="BC122" s="1062"/>
      <c r="BD122" s="1062"/>
      <c r="BE122" s="1062"/>
      <c r="BF122" s="1062"/>
      <c r="BG122" s="1062"/>
      <c r="BH122" s="1062"/>
      <c r="BI122" s="1062"/>
      <c r="BJ122" s="1062"/>
      <c r="BK122" s="1062"/>
      <c r="BL122" s="1062"/>
      <c r="BM122" s="1062"/>
      <c r="BN122" s="1062"/>
      <c r="BO122" s="1062"/>
      <c r="BP122" s="1063"/>
      <c r="BQ122" s="1094">
        <v>12537371</v>
      </c>
      <c r="BR122" s="1095"/>
      <c r="BS122" s="1095"/>
      <c r="BT122" s="1095"/>
      <c r="BU122" s="1095"/>
      <c r="BV122" s="1095">
        <v>12689537</v>
      </c>
      <c r="BW122" s="1095"/>
      <c r="BX122" s="1095"/>
      <c r="BY122" s="1095"/>
      <c r="BZ122" s="1095"/>
      <c r="CA122" s="1095">
        <v>12477988</v>
      </c>
      <c r="CB122" s="1095"/>
      <c r="CC122" s="1095"/>
      <c r="CD122" s="1095"/>
      <c r="CE122" s="1095"/>
      <c r="CF122" s="1115">
        <v>315.39999999999998</v>
      </c>
      <c r="CG122" s="1116"/>
      <c r="CH122" s="1116"/>
      <c r="CI122" s="1116"/>
      <c r="CJ122" s="1116"/>
      <c r="CK122" s="1107"/>
      <c r="CL122" s="1108"/>
      <c r="CM122" s="1108"/>
      <c r="CN122" s="1108"/>
      <c r="CO122" s="1109"/>
      <c r="CP122" s="1117" t="s">
        <v>483</v>
      </c>
      <c r="CQ122" s="1118"/>
      <c r="CR122" s="1118"/>
      <c r="CS122" s="1118"/>
      <c r="CT122" s="1118"/>
      <c r="CU122" s="1118"/>
      <c r="CV122" s="1118"/>
      <c r="CW122" s="1118"/>
      <c r="CX122" s="1118"/>
      <c r="CY122" s="1118"/>
      <c r="CZ122" s="1118"/>
      <c r="DA122" s="1118"/>
      <c r="DB122" s="1118"/>
      <c r="DC122" s="1118"/>
      <c r="DD122" s="1118"/>
      <c r="DE122" s="1118"/>
      <c r="DF122" s="1119"/>
      <c r="DG122" s="1016">
        <v>22426</v>
      </c>
      <c r="DH122" s="1017"/>
      <c r="DI122" s="1017"/>
      <c r="DJ122" s="1017"/>
      <c r="DK122" s="1017"/>
      <c r="DL122" s="1017">
        <v>20270</v>
      </c>
      <c r="DM122" s="1017"/>
      <c r="DN122" s="1017"/>
      <c r="DO122" s="1017"/>
      <c r="DP122" s="1017"/>
      <c r="DQ122" s="1017" t="s">
        <v>417</v>
      </c>
      <c r="DR122" s="1017"/>
      <c r="DS122" s="1017"/>
      <c r="DT122" s="1017"/>
      <c r="DU122" s="1017"/>
      <c r="DV122" s="1018" t="s">
        <v>445</v>
      </c>
      <c r="DW122" s="1018"/>
      <c r="DX122" s="1018"/>
      <c r="DY122" s="1018"/>
      <c r="DZ122" s="1019"/>
    </row>
    <row r="123" spans="1:130" s="248" customFormat="1" ht="26.25" customHeight="1" x14ac:dyDescent="0.15">
      <c r="A123" s="1156"/>
      <c r="B123" s="1043"/>
      <c r="C123" s="1013" t="s">
        <v>468</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v>39306</v>
      </c>
      <c r="AB123" s="1056"/>
      <c r="AC123" s="1056"/>
      <c r="AD123" s="1056"/>
      <c r="AE123" s="1057"/>
      <c r="AF123" s="1058">
        <v>39378</v>
      </c>
      <c r="AG123" s="1056"/>
      <c r="AH123" s="1056"/>
      <c r="AI123" s="1056"/>
      <c r="AJ123" s="1057"/>
      <c r="AK123" s="1058">
        <v>27578</v>
      </c>
      <c r="AL123" s="1056"/>
      <c r="AM123" s="1056"/>
      <c r="AN123" s="1056"/>
      <c r="AO123" s="1057"/>
      <c r="AP123" s="1059">
        <v>0.7</v>
      </c>
      <c r="AQ123" s="1060"/>
      <c r="AR123" s="1060"/>
      <c r="AS123" s="1060"/>
      <c r="AT123" s="1061"/>
      <c r="AU123" s="1092"/>
      <c r="AV123" s="1093"/>
      <c r="AW123" s="1093"/>
      <c r="AX123" s="1093"/>
      <c r="AY123" s="1093"/>
      <c r="AZ123" s="279" t="s">
        <v>189</v>
      </c>
      <c r="BA123" s="279"/>
      <c r="BB123" s="279"/>
      <c r="BC123" s="279"/>
      <c r="BD123" s="279"/>
      <c r="BE123" s="279"/>
      <c r="BF123" s="279"/>
      <c r="BG123" s="279"/>
      <c r="BH123" s="279"/>
      <c r="BI123" s="279"/>
      <c r="BJ123" s="279"/>
      <c r="BK123" s="279"/>
      <c r="BL123" s="279"/>
      <c r="BM123" s="279"/>
      <c r="BN123" s="279"/>
      <c r="BO123" s="1072" t="s">
        <v>484</v>
      </c>
      <c r="BP123" s="1103"/>
      <c r="BQ123" s="1162">
        <v>18632331</v>
      </c>
      <c r="BR123" s="1163"/>
      <c r="BS123" s="1163"/>
      <c r="BT123" s="1163"/>
      <c r="BU123" s="1163"/>
      <c r="BV123" s="1163">
        <v>18186463</v>
      </c>
      <c r="BW123" s="1163"/>
      <c r="BX123" s="1163"/>
      <c r="BY123" s="1163"/>
      <c r="BZ123" s="1163"/>
      <c r="CA123" s="1163">
        <v>18359178</v>
      </c>
      <c r="CB123" s="1163"/>
      <c r="CC123" s="1163"/>
      <c r="CD123" s="1163"/>
      <c r="CE123" s="1163"/>
      <c r="CF123" s="1096"/>
      <c r="CG123" s="1097"/>
      <c r="CH123" s="1097"/>
      <c r="CI123" s="1097"/>
      <c r="CJ123" s="1098"/>
      <c r="CK123" s="1107"/>
      <c r="CL123" s="1108"/>
      <c r="CM123" s="1108"/>
      <c r="CN123" s="1108"/>
      <c r="CO123" s="1109"/>
      <c r="CP123" s="1117"/>
      <c r="CQ123" s="1118"/>
      <c r="CR123" s="1118"/>
      <c r="CS123" s="1118"/>
      <c r="CT123" s="1118"/>
      <c r="CU123" s="1118"/>
      <c r="CV123" s="1118"/>
      <c r="CW123" s="1118"/>
      <c r="CX123" s="1118"/>
      <c r="CY123" s="1118"/>
      <c r="CZ123" s="1118"/>
      <c r="DA123" s="1118"/>
      <c r="DB123" s="1118"/>
      <c r="DC123" s="1118"/>
      <c r="DD123" s="1118"/>
      <c r="DE123" s="1118"/>
      <c r="DF123" s="1119"/>
      <c r="DG123" s="1055"/>
      <c r="DH123" s="1056"/>
      <c r="DI123" s="1056"/>
      <c r="DJ123" s="1056"/>
      <c r="DK123" s="1057"/>
      <c r="DL123" s="1058"/>
      <c r="DM123" s="1056"/>
      <c r="DN123" s="1056"/>
      <c r="DO123" s="1056"/>
      <c r="DP123" s="1057"/>
      <c r="DQ123" s="1058"/>
      <c r="DR123" s="1056"/>
      <c r="DS123" s="1056"/>
      <c r="DT123" s="1056"/>
      <c r="DU123" s="1057"/>
      <c r="DV123" s="1059"/>
      <c r="DW123" s="1060"/>
      <c r="DX123" s="1060"/>
      <c r="DY123" s="1060"/>
      <c r="DZ123" s="1061"/>
    </row>
    <row r="124" spans="1:130" s="248" customFormat="1" ht="26.25" customHeight="1" thickBot="1" x14ac:dyDescent="0.2">
      <c r="A124" s="1156"/>
      <c r="B124" s="1043"/>
      <c r="C124" s="1013" t="s">
        <v>471</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445</v>
      </c>
      <c r="AB124" s="1056"/>
      <c r="AC124" s="1056"/>
      <c r="AD124" s="1056"/>
      <c r="AE124" s="1057"/>
      <c r="AF124" s="1058" t="s">
        <v>417</v>
      </c>
      <c r="AG124" s="1056"/>
      <c r="AH124" s="1056"/>
      <c r="AI124" s="1056"/>
      <c r="AJ124" s="1057"/>
      <c r="AK124" s="1058" t="s">
        <v>445</v>
      </c>
      <c r="AL124" s="1056"/>
      <c r="AM124" s="1056"/>
      <c r="AN124" s="1056"/>
      <c r="AO124" s="1057"/>
      <c r="AP124" s="1059" t="s">
        <v>417</v>
      </c>
      <c r="AQ124" s="1060"/>
      <c r="AR124" s="1060"/>
      <c r="AS124" s="1060"/>
      <c r="AT124" s="1061"/>
      <c r="AU124" s="1158" t="s">
        <v>485</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33.9</v>
      </c>
      <c r="BR124" s="1125"/>
      <c r="BS124" s="1125"/>
      <c r="BT124" s="1125"/>
      <c r="BU124" s="1125"/>
      <c r="BV124" s="1125">
        <v>21.5</v>
      </c>
      <c r="BW124" s="1125"/>
      <c r="BX124" s="1125"/>
      <c r="BY124" s="1125"/>
      <c r="BZ124" s="1125"/>
      <c r="CA124" s="1125" t="s">
        <v>417</v>
      </c>
      <c r="CB124" s="1125"/>
      <c r="CC124" s="1125"/>
      <c r="CD124" s="1125"/>
      <c r="CE124" s="1125"/>
      <c r="CF124" s="1126"/>
      <c r="CG124" s="1127"/>
      <c r="CH124" s="1127"/>
      <c r="CI124" s="1127"/>
      <c r="CJ124" s="1128"/>
      <c r="CK124" s="1110"/>
      <c r="CL124" s="1110"/>
      <c r="CM124" s="1110"/>
      <c r="CN124" s="1110"/>
      <c r="CO124" s="1111"/>
      <c r="CP124" s="1117" t="s">
        <v>486</v>
      </c>
      <c r="CQ124" s="1118"/>
      <c r="CR124" s="1118"/>
      <c r="CS124" s="1118"/>
      <c r="CT124" s="1118"/>
      <c r="CU124" s="1118"/>
      <c r="CV124" s="1118"/>
      <c r="CW124" s="1118"/>
      <c r="CX124" s="1118"/>
      <c r="CY124" s="1118"/>
      <c r="CZ124" s="1118"/>
      <c r="DA124" s="1118"/>
      <c r="DB124" s="1118"/>
      <c r="DC124" s="1118"/>
      <c r="DD124" s="1118"/>
      <c r="DE124" s="1118"/>
      <c r="DF124" s="1119"/>
      <c r="DG124" s="1102" t="s">
        <v>417</v>
      </c>
      <c r="DH124" s="1081"/>
      <c r="DI124" s="1081"/>
      <c r="DJ124" s="1081"/>
      <c r="DK124" s="1082"/>
      <c r="DL124" s="1080" t="s">
        <v>445</v>
      </c>
      <c r="DM124" s="1081"/>
      <c r="DN124" s="1081"/>
      <c r="DO124" s="1081"/>
      <c r="DP124" s="1082"/>
      <c r="DQ124" s="1080" t="s">
        <v>417</v>
      </c>
      <c r="DR124" s="1081"/>
      <c r="DS124" s="1081"/>
      <c r="DT124" s="1081"/>
      <c r="DU124" s="1082"/>
      <c r="DV124" s="1083" t="s">
        <v>456</v>
      </c>
      <c r="DW124" s="1084"/>
      <c r="DX124" s="1084"/>
      <c r="DY124" s="1084"/>
      <c r="DZ124" s="1085"/>
    </row>
    <row r="125" spans="1:130" s="248" customFormat="1" ht="26.25" customHeight="1" x14ac:dyDescent="0.15">
      <c r="A125" s="1156"/>
      <c r="B125" s="1043"/>
      <c r="C125" s="1013" t="s">
        <v>473</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417</v>
      </c>
      <c r="AB125" s="1056"/>
      <c r="AC125" s="1056"/>
      <c r="AD125" s="1056"/>
      <c r="AE125" s="1057"/>
      <c r="AF125" s="1058" t="s">
        <v>417</v>
      </c>
      <c r="AG125" s="1056"/>
      <c r="AH125" s="1056"/>
      <c r="AI125" s="1056"/>
      <c r="AJ125" s="1057"/>
      <c r="AK125" s="1058" t="s">
        <v>456</v>
      </c>
      <c r="AL125" s="1056"/>
      <c r="AM125" s="1056"/>
      <c r="AN125" s="1056"/>
      <c r="AO125" s="1057"/>
      <c r="AP125" s="1059" t="s">
        <v>445</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487</v>
      </c>
      <c r="CL125" s="1105"/>
      <c r="CM125" s="1105"/>
      <c r="CN125" s="1105"/>
      <c r="CO125" s="1106"/>
      <c r="CP125" s="1037" t="s">
        <v>488</v>
      </c>
      <c r="CQ125" s="989"/>
      <c r="CR125" s="989"/>
      <c r="CS125" s="989"/>
      <c r="CT125" s="989"/>
      <c r="CU125" s="989"/>
      <c r="CV125" s="989"/>
      <c r="CW125" s="989"/>
      <c r="CX125" s="989"/>
      <c r="CY125" s="989"/>
      <c r="CZ125" s="989"/>
      <c r="DA125" s="989"/>
      <c r="DB125" s="989"/>
      <c r="DC125" s="989"/>
      <c r="DD125" s="989"/>
      <c r="DE125" s="989"/>
      <c r="DF125" s="990"/>
      <c r="DG125" s="1023" t="s">
        <v>456</v>
      </c>
      <c r="DH125" s="1024"/>
      <c r="DI125" s="1024"/>
      <c r="DJ125" s="1024"/>
      <c r="DK125" s="1024"/>
      <c r="DL125" s="1024" t="s">
        <v>456</v>
      </c>
      <c r="DM125" s="1024"/>
      <c r="DN125" s="1024"/>
      <c r="DO125" s="1024"/>
      <c r="DP125" s="1024"/>
      <c r="DQ125" s="1024" t="s">
        <v>456</v>
      </c>
      <c r="DR125" s="1024"/>
      <c r="DS125" s="1024"/>
      <c r="DT125" s="1024"/>
      <c r="DU125" s="1024"/>
      <c r="DV125" s="1025" t="s">
        <v>417</v>
      </c>
      <c r="DW125" s="1025"/>
      <c r="DX125" s="1025"/>
      <c r="DY125" s="1025"/>
      <c r="DZ125" s="1026"/>
    </row>
    <row r="126" spans="1:130" s="248" customFormat="1" ht="26.25" customHeight="1" thickBot="1" x14ac:dyDescent="0.2">
      <c r="A126" s="1156"/>
      <c r="B126" s="1043"/>
      <c r="C126" s="1013" t="s">
        <v>475</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417</v>
      </c>
      <c r="AB126" s="1056"/>
      <c r="AC126" s="1056"/>
      <c r="AD126" s="1056"/>
      <c r="AE126" s="1057"/>
      <c r="AF126" s="1058" t="s">
        <v>444</v>
      </c>
      <c r="AG126" s="1056"/>
      <c r="AH126" s="1056"/>
      <c r="AI126" s="1056"/>
      <c r="AJ126" s="1057"/>
      <c r="AK126" s="1058" t="s">
        <v>444</v>
      </c>
      <c r="AL126" s="1056"/>
      <c r="AM126" s="1056"/>
      <c r="AN126" s="1056"/>
      <c r="AO126" s="1057"/>
      <c r="AP126" s="1059" t="s">
        <v>417</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489</v>
      </c>
      <c r="CQ126" s="1047"/>
      <c r="CR126" s="1047"/>
      <c r="CS126" s="1047"/>
      <c r="CT126" s="1047"/>
      <c r="CU126" s="1047"/>
      <c r="CV126" s="1047"/>
      <c r="CW126" s="1047"/>
      <c r="CX126" s="1047"/>
      <c r="CY126" s="1047"/>
      <c r="CZ126" s="1047"/>
      <c r="DA126" s="1047"/>
      <c r="DB126" s="1047"/>
      <c r="DC126" s="1047"/>
      <c r="DD126" s="1047"/>
      <c r="DE126" s="1047"/>
      <c r="DF126" s="1048"/>
      <c r="DG126" s="1016" t="s">
        <v>456</v>
      </c>
      <c r="DH126" s="1017"/>
      <c r="DI126" s="1017"/>
      <c r="DJ126" s="1017"/>
      <c r="DK126" s="1017"/>
      <c r="DL126" s="1017" t="s">
        <v>444</v>
      </c>
      <c r="DM126" s="1017"/>
      <c r="DN126" s="1017"/>
      <c r="DO126" s="1017"/>
      <c r="DP126" s="1017"/>
      <c r="DQ126" s="1017" t="s">
        <v>445</v>
      </c>
      <c r="DR126" s="1017"/>
      <c r="DS126" s="1017"/>
      <c r="DT126" s="1017"/>
      <c r="DU126" s="1017"/>
      <c r="DV126" s="1018" t="s">
        <v>445</v>
      </c>
      <c r="DW126" s="1018"/>
      <c r="DX126" s="1018"/>
      <c r="DY126" s="1018"/>
      <c r="DZ126" s="1019"/>
    </row>
    <row r="127" spans="1:130" s="248" customFormat="1" ht="26.25" customHeight="1" x14ac:dyDescent="0.15">
      <c r="A127" s="1157"/>
      <c r="B127" s="1045"/>
      <c r="C127" s="1099" t="s">
        <v>490</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445</v>
      </c>
      <c r="AB127" s="1056"/>
      <c r="AC127" s="1056"/>
      <c r="AD127" s="1056"/>
      <c r="AE127" s="1057"/>
      <c r="AF127" s="1058" t="s">
        <v>456</v>
      </c>
      <c r="AG127" s="1056"/>
      <c r="AH127" s="1056"/>
      <c r="AI127" s="1056"/>
      <c r="AJ127" s="1057"/>
      <c r="AK127" s="1058" t="s">
        <v>417</v>
      </c>
      <c r="AL127" s="1056"/>
      <c r="AM127" s="1056"/>
      <c r="AN127" s="1056"/>
      <c r="AO127" s="1057"/>
      <c r="AP127" s="1059" t="s">
        <v>445</v>
      </c>
      <c r="AQ127" s="1060"/>
      <c r="AR127" s="1060"/>
      <c r="AS127" s="1060"/>
      <c r="AT127" s="1061"/>
      <c r="AU127" s="284"/>
      <c r="AV127" s="284"/>
      <c r="AW127" s="284"/>
      <c r="AX127" s="1129" t="s">
        <v>491</v>
      </c>
      <c r="AY127" s="1130"/>
      <c r="AZ127" s="1130"/>
      <c r="BA127" s="1130"/>
      <c r="BB127" s="1130"/>
      <c r="BC127" s="1130"/>
      <c r="BD127" s="1130"/>
      <c r="BE127" s="1131"/>
      <c r="BF127" s="1132" t="s">
        <v>492</v>
      </c>
      <c r="BG127" s="1130"/>
      <c r="BH127" s="1130"/>
      <c r="BI127" s="1130"/>
      <c r="BJ127" s="1130"/>
      <c r="BK127" s="1130"/>
      <c r="BL127" s="1131"/>
      <c r="BM127" s="1132" t="s">
        <v>493</v>
      </c>
      <c r="BN127" s="1130"/>
      <c r="BO127" s="1130"/>
      <c r="BP127" s="1130"/>
      <c r="BQ127" s="1130"/>
      <c r="BR127" s="1130"/>
      <c r="BS127" s="1131"/>
      <c r="BT127" s="1132" t="s">
        <v>494</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495</v>
      </c>
      <c r="CQ127" s="1047"/>
      <c r="CR127" s="1047"/>
      <c r="CS127" s="1047"/>
      <c r="CT127" s="1047"/>
      <c r="CU127" s="1047"/>
      <c r="CV127" s="1047"/>
      <c r="CW127" s="1047"/>
      <c r="CX127" s="1047"/>
      <c r="CY127" s="1047"/>
      <c r="CZ127" s="1047"/>
      <c r="DA127" s="1047"/>
      <c r="DB127" s="1047"/>
      <c r="DC127" s="1047"/>
      <c r="DD127" s="1047"/>
      <c r="DE127" s="1047"/>
      <c r="DF127" s="1048"/>
      <c r="DG127" s="1016" t="s">
        <v>417</v>
      </c>
      <c r="DH127" s="1017"/>
      <c r="DI127" s="1017"/>
      <c r="DJ127" s="1017"/>
      <c r="DK127" s="1017"/>
      <c r="DL127" s="1017" t="s">
        <v>445</v>
      </c>
      <c r="DM127" s="1017"/>
      <c r="DN127" s="1017"/>
      <c r="DO127" s="1017"/>
      <c r="DP127" s="1017"/>
      <c r="DQ127" s="1017" t="s">
        <v>444</v>
      </c>
      <c r="DR127" s="1017"/>
      <c r="DS127" s="1017"/>
      <c r="DT127" s="1017"/>
      <c r="DU127" s="1017"/>
      <c r="DV127" s="1018" t="s">
        <v>417</v>
      </c>
      <c r="DW127" s="1018"/>
      <c r="DX127" s="1018"/>
      <c r="DY127" s="1018"/>
      <c r="DZ127" s="1019"/>
    </row>
    <row r="128" spans="1:130" s="248" customFormat="1" ht="26.25" customHeight="1" thickBot="1" x14ac:dyDescent="0.2">
      <c r="A128" s="1140" t="s">
        <v>496</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497</v>
      </c>
      <c r="X128" s="1142"/>
      <c r="Y128" s="1142"/>
      <c r="Z128" s="1143"/>
      <c r="AA128" s="1144" t="s">
        <v>445</v>
      </c>
      <c r="AB128" s="1145"/>
      <c r="AC128" s="1145"/>
      <c r="AD128" s="1145"/>
      <c r="AE128" s="1146"/>
      <c r="AF128" s="1147" t="s">
        <v>444</v>
      </c>
      <c r="AG128" s="1145"/>
      <c r="AH128" s="1145"/>
      <c r="AI128" s="1145"/>
      <c r="AJ128" s="1146"/>
      <c r="AK128" s="1147" t="s">
        <v>417</v>
      </c>
      <c r="AL128" s="1145"/>
      <c r="AM128" s="1145"/>
      <c r="AN128" s="1145"/>
      <c r="AO128" s="1146"/>
      <c r="AP128" s="1148"/>
      <c r="AQ128" s="1149"/>
      <c r="AR128" s="1149"/>
      <c r="AS128" s="1149"/>
      <c r="AT128" s="1150"/>
      <c r="AU128" s="284"/>
      <c r="AV128" s="284"/>
      <c r="AW128" s="284"/>
      <c r="AX128" s="988" t="s">
        <v>498</v>
      </c>
      <c r="AY128" s="989"/>
      <c r="AZ128" s="989"/>
      <c r="BA128" s="989"/>
      <c r="BB128" s="989"/>
      <c r="BC128" s="989"/>
      <c r="BD128" s="989"/>
      <c r="BE128" s="990"/>
      <c r="BF128" s="1151" t="s">
        <v>444</v>
      </c>
      <c r="BG128" s="1152"/>
      <c r="BH128" s="1152"/>
      <c r="BI128" s="1152"/>
      <c r="BJ128" s="1152"/>
      <c r="BK128" s="1152"/>
      <c r="BL128" s="1153"/>
      <c r="BM128" s="1151">
        <v>14.93</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499</v>
      </c>
      <c r="CQ128" s="1134"/>
      <c r="CR128" s="1134"/>
      <c r="CS128" s="1134"/>
      <c r="CT128" s="1134"/>
      <c r="CU128" s="1134"/>
      <c r="CV128" s="1134"/>
      <c r="CW128" s="1134"/>
      <c r="CX128" s="1134"/>
      <c r="CY128" s="1134"/>
      <c r="CZ128" s="1134"/>
      <c r="DA128" s="1134"/>
      <c r="DB128" s="1134"/>
      <c r="DC128" s="1134"/>
      <c r="DD128" s="1134"/>
      <c r="DE128" s="1134"/>
      <c r="DF128" s="1135"/>
      <c r="DG128" s="1136" t="s">
        <v>417</v>
      </c>
      <c r="DH128" s="1137"/>
      <c r="DI128" s="1137"/>
      <c r="DJ128" s="1137"/>
      <c r="DK128" s="1137"/>
      <c r="DL128" s="1137" t="s">
        <v>417</v>
      </c>
      <c r="DM128" s="1137"/>
      <c r="DN128" s="1137"/>
      <c r="DO128" s="1137"/>
      <c r="DP128" s="1137"/>
      <c r="DQ128" s="1137" t="s">
        <v>444</v>
      </c>
      <c r="DR128" s="1137"/>
      <c r="DS128" s="1137"/>
      <c r="DT128" s="1137"/>
      <c r="DU128" s="1137"/>
      <c r="DV128" s="1138" t="s">
        <v>444</v>
      </c>
      <c r="DW128" s="1138"/>
      <c r="DX128" s="1138"/>
      <c r="DY128" s="1138"/>
      <c r="DZ128" s="1139"/>
    </row>
    <row r="129" spans="1:131" s="248"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500</v>
      </c>
      <c r="X129" s="1171"/>
      <c r="Y129" s="1171"/>
      <c r="Z129" s="1172"/>
      <c r="AA129" s="1055">
        <v>4830892</v>
      </c>
      <c r="AB129" s="1056"/>
      <c r="AC129" s="1056"/>
      <c r="AD129" s="1056"/>
      <c r="AE129" s="1057"/>
      <c r="AF129" s="1058">
        <v>4896038</v>
      </c>
      <c r="AG129" s="1056"/>
      <c r="AH129" s="1056"/>
      <c r="AI129" s="1056"/>
      <c r="AJ129" s="1057"/>
      <c r="AK129" s="1058">
        <v>5109990</v>
      </c>
      <c r="AL129" s="1056"/>
      <c r="AM129" s="1056"/>
      <c r="AN129" s="1056"/>
      <c r="AO129" s="1057"/>
      <c r="AP129" s="1173"/>
      <c r="AQ129" s="1174"/>
      <c r="AR129" s="1174"/>
      <c r="AS129" s="1174"/>
      <c r="AT129" s="1175"/>
      <c r="AU129" s="286"/>
      <c r="AV129" s="286"/>
      <c r="AW129" s="286"/>
      <c r="AX129" s="1164" t="s">
        <v>501</v>
      </c>
      <c r="AY129" s="1047"/>
      <c r="AZ129" s="1047"/>
      <c r="BA129" s="1047"/>
      <c r="BB129" s="1047"/>
      <c r="BC129" s="1047"/>
      <c r="BD129" s="1047"/>
      <c r="BE129" s="1048"/>
      <c r="BF129" s="1165" t="s">
        <v>502</v>
      </c>
      <c r="BG129" s="1166"/>
      <c r="BH129" s="1166"/>
      <c r="BI129" s="1166"/>
      <c r="BJ129" s="1166"/>
      <c r="BK129" s="1166"/>
      <c r="BL129" s="1167"/>
      <c r="BM129" s="1165">
        <v>19.93</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503</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504</v>
      </c>
      <c r="X130" s="1171"/>
      <c r="Y130" s="1171"/>
      <c r="Z130" s="1172"/>
      <c r="AA130" s="1055">
        <v>1093540</v>
      </c>
      <c r="AB130" s="1056"/>
      <c r="AC130" s="1056"/>
      <c r="AD130" s="1056"/>
      <c r="AE130" s="1057"/>
      <c r="AF130" s="1058">
        <v>1150052</v>
      </c>
      <c r="AG130" s="1056"/>
      <c r="AH130" s="1056"/>
      <c r="AI130" s="1056"/>
      <c r="AJ130" s="1057"/>
      <c r="AK130" s="1058">
        <v>1153944</v>
      </c>
      <c r="AL130" s="1056"/>
      <c r="AM130" s="1056"/>
      <c r="AN130" s="1056"/>
      <c r="AO130" s="1057"/>
      <c r="AP130" s="1173"/>
      <c r="AQ130" s="1174"/>
      <c r="AR130" s="1174"/>
      <c r="AS130" s="1174"/>
      <c r="AT130" s="1175"/>
      <c r="AU130" s="286"/>
      <c r="AV130" s="286"/>
      <c r="AW130" s="286"/>
      <c r="AX130" s="1164" t="s">
        <v>505</v>
      </c>
      <c r="AY130" s="1047"/>
      <c r="AZ130" s="1047"/>
      <c r="BA130" s="1047"/>
      <c r="BB130" s="1047"/>
      <c r="BC130" s="1047"/>
      <c r="BD130" s="1047"/>
      <c r="BE130" s="1048"/>
      <c r="BF130" s="1201">
        <v>11.5</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506</v>
      </c>
      <c r="X131" s="1209"/>
      <c r="Y131" s="1209"/>
      <c r="Z131" s="1210"/>
      <c r="AA131" s="1102">
        <v>3737352</v>
      </c>
      <c r="AB131" s="1081"/>
      <c r="AC131" s="1081"/>
      <c r="AD131" s="1081"/>
      <c r="AE131" s="1082"/>
      <c r="AF131" s="1080">
        <v>3745986</v>
      </c>
      <c r="AG131" s="1081"/>
      <c r="AH131" s="1081"/>
      <c r="AI131" s="1081"/>
      <c r="AJ131" s="1082"/>
      <c r="AK131" s="1080">
        <v>3956046</v>
      </c>
      <c r="AL131" s="1081"/>
      <c r="AM131" s="1081"/>
      <c r="AN131" s="1081"/>
      <c r="AO131" s="1082"/>
      <c r="AP131" s="1211"/>
      <c r="AQ131" s="1212"/>
      <c r="AR131" s="1212"/>
      <c r="AS131" s="1212"/>
      <c r="AT131" s="1213"/>
      <c r="AU131" s="286"/>
      <c r="AV131" s="286"/>
      <c r="AW131" s="286"/>
      <c r="AX131" s="1183" t="s">
        <v>507</v>
      </c>
      <c r="AY131" s="1134"/>
      <c r="AZ131" s="1134"/>
      <c r="BA131" s="1134"/>
      <c r="BB131" s="1134"/>
      <c r="BC131" s="1134"/>
      <c r="BD131" s="1134"/>
      <c r="BE131" s="1135"/>
      <c r="BF131" s="1184" t="s">
        <v>444</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508</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509</v>
      </c>
      <c r="W132" s="1194"/>
      <c r="X132" s="1194"/>
      <c r="Y132" s="1194"/>
      <c r="Z132" s="1195"/>
      <c r="AA132" s="1196">
        <v>14.35591296</v>
      </c>
      <c r="AB132" s="1197"/>
      <c r="AC132" s="1197"/>
      <c r="AD132" s="1197"/>
      <c r="AE132" s="1198"/>
      <c r="AF132" s="1199">
        <v>10.854285089999999</v>
      </c>
      <c r="AG132" s="1197"/>
      <c r="AH132" s="1197"/>
      <c r="AI132" s="1197"/>
      <c r="AJ132" s="1198"/>
      <c r="AK132" s="1199">
        <v>9.4860625990000003</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510</v>
      </c>
      <c r="W133" s="1177"/>
      <c r="X133" s="1177"/>
      <c r="Y133" s="1177"/>
      <c r="Z133" s="1178"/>
      <c r="AA133" s="1179">
        <v>12.8</v>
      </c>
      <c r="AB133" s="1180"/>
      <c r="AC133" s="1180"/>
      <c r="AD133" s="1180"/>
      <c r="AE133" s="1181"/>
      <c r="AF133" s="1179">
        <v>12.8</v>
      </c>
      <c r="AG133" s="1180"/>
      <c r="AH133" s="1180"/>
      <c r="AI133" s="1180"/>
      <c r="AJ133" s="1181"/>
      <c r="AK133" s="1179">
        <v>11.5</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88+vHkKVO5IYN2YQtv5O2wqWEpvkXIW/vKgvPLOwRDtkzDpWA+8o188QWJ9rBs0Dwg5dRAgU3tOOqo0l2B71Q==" saltValue="LGYG1yZF3FudPl1QUn/7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AQcbZrozJnJKLhwXY7nxfjVZVXnVyUciCQhU1lohUzNchS+Of74VD1Twx3VTgXQ0Pai57EEijQapcBj04004w==" saltValue="JqPcN8Jv2sRxNBNxHzoF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qKWGW5Os7yzg+l/k5TLJlTDChhuhIoBnt1QDBNUUlz9SCw+F8Ujd+KNy96EJ0O+UVqqS4S6BrTnFNK85CrNpg==" saltValue="31ga+cIwjsx2W6uzWLs0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519</v>
      </c>
      <c r="AL9" s="1217"/>
      <c r="AM9" s="1217"/>
      <c r="AN9" s="1218"/>
      <c r="AO9" s="314">
        <v>1399258</v>
      </c>
      <c r="AP9" s="314">
        <v>121221</v>
      </c>
      <c r="AQ9" s="315">
        <v>99000</v>
      </c>
      <c r="AR9" s="316">
        <v>22.4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520</v>
      </c>
      <c r="AL10" s="1217"/>
      <c r="AM10" s="1217"/>
      <c r="AN10" s="1218"/>
      <c r="AO10" s="317">
        <v>212366</v>
      </c>
      <c r="AP10" s="317">
        <v>18398</v>
      </c>
      <c r="AQ10" s="318">
        <v>14922</v>
      </c>
      <c r="AR10" s="319">
        <v>23.3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521</v>
      </c>
      <c r="AL11" s="1217"/>
      <c r="AM11" s="1217"/>
      <c r="AN11" s="1218"/>
      <c r="AO11" s="317">
        <v>46700</v>
      </c>
      <c r="AP11" s="317">
        <v>4046</v>
      </c>
      <c r="AQ11" s="318">
        <v>769</v>
      </c>
      <c r="AR11" s="319">
        <v>426.1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522</v>
      </c>
      <c r="AL12" s="1217"/>
      <c r="AM12" s="1217"/>
      <c r="AN12" s="1218"/>
      <c r="AO12" s="317" t="s">
        <v>523</v>
      </c>
      <c r="AP12" s="317" t="s">
        <v>523</v>
      </c>
      <c r="AQ12" s="318" t="s">
        <v>523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524</v>
      </c>
      <c r="AL13" s="1217"/>
      <c r="AM13" s="1217"/>
      <c r="AN13" s="1218"/>
      <c r="AO13" s="317">
        <v>66931</v>
      </c>
      <c r="AP13" s="317">
        <v>5798</v>
      </c>
      <c r="AQ13" s="318">
        <v>4122</v>
      </c>
      <c r="AR13" s="319">
        <v>40.700000000000003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525</v>
      </c>
      <c r="AL14" s="1217"/>
      <c r="AM14" s="1217"/>
      <c r="AN14" s="1218"/>
      <c r="AO14" s="317">
        <v>24177</v>
      </c>
      <c r="AP14" s="317">
        <v>2095</v>
      </c>
      <c r="AQ14" s="318">
        <v>2449</v>
      </c>
      <c r="AR14" s="319">
        <v>-14.5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526</v>
      </c>
      <c r="AL15" s="1223"/>
      <c r="AM15" s="1223"/>
      <c r="AN15" s="1224"/>
      <c r="AO15" s="317">
        <v>-98840</v>
      </c>
      <c r="AP15" s="317">
        <v>-8563</v>
      </c>
      <c r="AQ15" s="318">
        <v>-7484</v>
      </c>
      <c r="AR15" s="319">
        <v>14.4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189</v>
      </c>
      <c r="AL16" s="1223"/>
      <c r="AM16" s="1223"/>
      <c r="AN16" s="1224"/>
      <c r="AO16" s="317">
        <v>1650592</v>
      </c>
      <c r="AP16" s="317">
        <v>142995</v>
      </c>
      <c r="AQ16" s="318">
        <v>113777</v>
      </c>
      <c r="AR16" s="319">
        <v>25.7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531</v>
      </c>
      <c r="AL21" s="1226"/>
      <c r="AM21" s="1226"/>
      <c r="AN21" s="1227"/>
      <c r="AO21" s="330">
        <v>13.6</v>
      </c>
      <c r="AP21" s="331">
        <v>10.16</v>
      </c>
      <c r="AQ21" s="332">
        <v>3.44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532</v>
      </c>
      <c r="AL22" s="1226"/>
      <c r="AM22" s="1226"/>
      <c r="AN22" s="1227"/>
      <c r="AO22" s="335">
        <v>93.6</v>
      </c>
      <c r="AP22" s="336">
        <v>96.4</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536</v>
      </c>
      <c r="AL32" s="1220"/>
      <c r="AM32" s="1220"/>
      <c r="AN32" s="1221"/>
      <c r="AO32" s="345">
        <v>1041582</v>
      </c>
      <c r="AP32" s="345">
        <v>90235</v>
      </c>
      <c r="AQ32" s="346">
        <v>56454</v>
      </c>
      <c r="AR32" s="347">
        <v>59.8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537</v>
      </c>
      <c r="AL33" s="1220"/>
      <c r="AM33" s="1220"/>
      <c r="AN33" s="1221"/>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538</v>
      </c>
      <c r="AL34" s="1220"/>
      <c r="AM34" s="1220"/>
      <c r="AN34" s="1221"/>
      <c r="AO34" s="345" t="s">
        <v>523</v>
      </c>
      <c r="AP34" s="345" t="s">
        <v>523</v>
      </c>
      <c r="AQ34" s="346" t="s">
        <v>523</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539</v>
      </c>
      <c r="AL35" s="1220"/>
      <c r="AM35" s="1220"/>
      <c r="AN35" s="1221"/>
      <c r="AO35" s="345">
        <v>417608</v>
      </c>
      <c r="AP35" s="345">
        <v>36178</v>
      </c>
      <c r="AQ35" s="346">
        <v>20776</v>
      </c>
      <c r="AR35" s="347">
        <v>74.099999999999994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540</v>
      </c>
      <c r="AL36" s="1220"/>
      <c r="AM36" s="1220"/>
      <c r="AN36" s="1221"/>
      <c r="AO36" s="345">
        <v>42449</v>
      </c>
      <c r="AP36" s="345">
        <v>3677</v>
      </c>
      <c r="AQ36" s="346">
        <v>4629</v>
      </c>
      <c r="AR36" s="347">
        <v>-20.6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541</v>
      </c>
      <c r="AL37" s="1220"/>
      <c r="AM37" s="1220"/>
      <c r="AN37" s="1221"/>
      <c r="AO37" s="345">
        <v>27578</v>
      </c>
      <c r="AP37" s="345">
        <v>2389</v>
      </c>
      <c r="AQ37" s="346">
        <v>590</v>
      </c>
      <c r="AR37" s="347">
        <v>304.89999999999998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542</v>
      </c>
      <c r="AL38" s="1229"/>
      <c r="AM38" s="1229"/>
      <c r="AN38" s="1230"/>
      <c r="AO38" s="348" t="s">
        <v>523</v>
      </c>
      <c r="AP38" s="348" t="s">
        <v>523</v>
      </c>
      <c r="AQ38" s="349">
        <v>4</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543</v>
      </c>
      <c r="AL39" s="1229"/>
      <c r="AM39" s="1229"/>
      <c r="AN39" s="1230"/>
      <c r="AO39" s="345" t="s">
        <v>523</v>
      </c>
      <c r="AP39" s="345" t="s">
        <v>523</v>
      </c>
      <c r="AQ39" s="346">
        <v>-1455</v>
      </c>
      <c r="AR39" s="347" t="s">
        <v>523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544</v>
      </c>
      <c r="AL40" s="1220"/>
      <c r="AM40" s="1220"/>
      <c r="AN40" s="1221"/>
      <c r="AO40" s="345">
        <v>-1153944</v>
      </c>
      <c r="AP40" s="345">
        <v>-99969</v>
      </c>
      <c r="AQ40" s="346">
        <v>-55724</v>
      </c>
      <c r="AR40" s="347">
        <v>79.400000000000006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300</v>
      </c>
      <c r="AL41" s="1232"/>
      <c r="AM41" s="1232"/>
      <c r="AN41" s="1233"/>
      <c r="AO41" s="345">
        <v>375273</v>
      </c>
      <c r="AP41" s="345">
        <v>32511</v>
      </c>
      <c r="AQ41" s="346">
        <v>25274</v>
      </c>
      <c r="AR41" s="347">
        <v>28.6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514</v>
      </c>
      <c r="AN49" s="1236" t="s">
        <v>548</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1481178</v>
      </c>
      <c r="AN51" s="367">
        <v>118523</v>
      </c>
      <c r="AO51" s="368">
        <v>10.7</v>
      </c>
      <c r="AP51" s="369">
        <v>78903</v>
      </c>
      <c r="AQ51" s="370">
        <v>-25.6</v>
      </c>
      <c r="AR51" s="371">
        <v>36.299999999999997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1019405</v>
      </c>
      <c r="AN52" s="375">
        <v>81572</v>
      </c>
      <c r="AO52" s="376">
        <v>4.0999999999999996</v>
      </c>
      <c r="AP52" s="377">
        <v>49201</v>
      </c>
      <c r="AQ52" s="378">
        <v>11.1</v>
      </c>
      <c r="AR52" s="379">
        <v>-7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2259281</v>
      </c>
      <c r="AN53" s="367">
        <v>183996</v>
      </c>
      <c r="AO53" s="368">
        <v>55.2</v>
      </c>
      <c r="AP53" s="369">
        <v>82993</v>
      </c>
      <c r="AQ53" s="370">
        <v>5.2</v>
      </c>
      <c r="AR53" s="371">
        <v>50</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1542224</v>
      </c>
      <c r="AN54" s="375">
        <v>125599</v>
      </c>
      <c r="AO54" s="376">
        <v>54</v>
      </c>
      <c r="AP54" s="377">
        <v>46787</v>
      </c>
      <c r="AQ54" s="378">
        <v>-4.9000000000000004</v>
      </c>
      <c r="AR54" s="379">
        <v>58.9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2013920</v>
      </c>
      <c r="AN55" s="367">
        <v>166909</v>
      </c>
      <c r="AO55" s="368">
        <v>-9.3000000000000007</v>
      </c>
      <c r="AP55" s="369">
        <v>108252</v>
      </c>
      <c r="AQ55" s="370">
        <v>30.4</v>
      </c>
      <c r="AR55" s="371">
        <v>-39.700000000000003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939393</v>
      </c>
      <c r="AN56" s="375">
        <v>77855</v>
      </c>
      <c r="AO56" s="376">
        <v>-38</v>
      </c>
      <c r="AP56" s="377">
        <v>50321</v>
      </c>
      <c r="AQ56" s="378">
        <v>7.6</v>
      </c>
      <c r="AR56" s="379">
        <v>-45.6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919062</v>
      </c>
      <c r="AN57" s="367">
        <v>77696</v>
      </c>
      <c r="AO57" s="368">
        <v>-53.5</v>
      </c>
      <c r="AP57" s="369">
        <v>93492</v>
      </c>
      <c r="AQ57" s="370">
        <v>-13.6</v>
      </c>
      <c r="AR57" s="371">
        <v>-39.9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421425</v>
      </c>
      <c r="AN58" s="375">
        <v>35626</v>
      </c>
      <c r="AO58" s="376">
        <v>-54.2</v>
      </c>
      <c r="AP58" s="377">
        <v>53316</v>
      </c>
      <c r="AQ58" s="378">
        <v>6</v>
      </c>
      <c r="AR58" s="379">
        <v>-60.2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1093136</v>
      </c>
      <c r="AN59" s="367">
        <v>94701</v>
      </c>
      <c r="AO59" s="368">
        <v>21.9</v>
      </c>
      <c r="AP59" s="369">
        <v>94796</v>
      </c>
      <c r="AQ59" s="370">
        <v>1.4</v>
      </c>
      <c r="AR59" s="371">
        <v>20.5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431262</v>
      </c>
      <c r="AN60" s="375">
        <v>37361</v>
      </c>
      <c r="AO60" s="376">
        <v>4.9000000000000004</v>
      </c>
      <c r="AP60" s="377">
        <v>55781</v>
      </c>
      <c r="AQ60" s="378">
        <v>4.5999999999999996</v>
      </c>
      <c r="AR60" s="379">
        <v>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1553315</v>
      </c>
      <c r="AN61" s="382">
        <v>128365</v>
      </c>
      <c r="AO61" s="383">
        <v>5</v>
      </c>
      <c r="AP61" s="384">
        <v>91687</v>
      </c>
      <c r="AQ61" s="385">
        <v>-0.4</v>
      </c>
      <c r="AR61" s="371">
        <v>5.4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870742</v>
      </c>
      <c r="AN62" s="375">
        <v>71603</v>
      </c>
      <c r="AO62" s="376">
        <v>-5.8</v>
      </c>
      <c r="AP62" s="377">
        <v>51081</v>
      </c>
      <c r="AQ62" s="378">
        <v>4.9000000000000004</v>
      </c>
      <c r="AR62" s="379">
        <v>-10.7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UTExZ29zA76CQBQD1Qw3D7HH55wsA4F0CJx6xnYSCmXj6J9NTVicGORx8ZRERp+NIIaBLbDFH4ia5n0+MqWJw==" saltValue="RaCwtTLriP9m61LjMikKl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1" zoomScaleNormal="71"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es+H2NMN4jg8LDCDcjW4COdPRD5DoBtHDmQFcEM1F/fn9Wx2AowavBzPXj+CWfP5vziKZuDfnkkTgawm5S4gTQ==" saltValue="N2aemfA8CjVOIydqZ998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05Xuls68LTcxtBzgyM/rA6sY3DVBvra7mbOEWBEXP2f8gc/KzLkRN0f1qflC3tLcMTqHYCzlo5wJa6m8l13QEg==" saltValue="1GqVJ4dATsHxJ0ruHXve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9" t="s">
        <v>3</v>
      </c>
      <c r="D47" s="1239"/>
      <c r="E47" s="1240"/>
      <c r="F47" s="11">
        <v>45.71</v>
      </c>
      <c r="G47" s="12">
        <v>45.11</v>
      </c>
      <c r="H47" s="12">
        <v>34.42</v>
      </c>
      <c r="I47" s="12">
        <v>30.43</v>
      </c>
      <c r="J47" s="13">
        <v>27.98</v>
      </c>
    </row>
    <row r="48" spans="2:10" ht="57.75" customHeight="1" x14ac:dyDescent="0.15">
      <c r="B48" s="14"/>
      <c r="C48" s="1241" t="s">
        <v>4</v>
      </c>
      <c r="D48" s="1241"/>
      <c r="E48" s="1242"/>
      <c r="F48" s="15">
        <v>9.0299999999999994</v>
      </c>
      <c r="G48" s="16">
        <v>8.41</v>
      </c>
      <c r="H48" s="16">
        <v>9.19</v>
      </c>
      <c r="I48" s="16">
        <v>8.4600000000000009</v>
      </c>
      <c r="J48" s="17">
        <v>6.9</v>
      </c>
    </row>
    <row r="49" spans="2:10" ht="57.75" customHeight="1" thickBot="1" x14ac:dyDescent="0.2">
      <c r="B49" s="18"/>
      <c r="C49" s="1243" t="s">
        <v>5</v>
      </c>
      <c r="D49" s="1243"/>
      <c r="E49" s="1244"/>
      <c r="F49" s="19" t="s">
        <v>569</v>
      </c>
      <c r="G49" s="20" t="s">
        <v>570</v>
      </c>
      <c r="H49" s="20" t="s">
        <v>571</v>
      </c>
      <c r="I49" s="20" t="s">
        <v>572</v>
      </c>
      <c r="J49" s="21" t="s">
        <v>573</v>
      </c>
    </row>
    <row r="50" spans="2:10" ht="13.5" customHeight="1" x14ac:dyDescent="0.15"/>
  </sheetData>
  <sheetProtection algorithmName="SHA-512" hashValue="uljC1STxkuAKpgVdgDjD+ozMVrhT/kz9t7VRnMVrVqUmY4Fs2XsCeZ1zGOb9+gz24v0sYvpx2Lb5DyoD7Mgc1w==" saltValue="cRW3yLQB1unfSRhPmwKo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2022-03-14T10:02:31Z</cp:lastPrinted>
  <dcterms:created xsi:type="dcterms:W3CDTF">2022-02-02T04:50:34Z</dcterms:created>
  <dcterms:modified xsi:type="dcterms:W3CDTF">2022-11-01T01:25:55Z</dcterms:modified>
  <cp:category/>
</cp:coreProperties>
</file>