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下水道班\業務\01財政課からの照会・回答\"/>
    </mc:Choice>
  </mc:AlternateContent>
  <workbookProtection workbookAlgorithmName="SHA-512" workbookHashValue="qdBcM1A9P8GX4NkRI/QZjpCW+T6/kRNQnEWJx1s9X8HwtzlkZS2e5Vy3e4WG6WTSMGnVHf25I2teo+pGr6vZ5Q==" workbookSaltValue="WtFNpQURElMxexFhbUwSDQ==" workbookSpinCount="100000" lockStructure="1"/>
  <bookViews>
    <workbookView xWindow="0" yWindow="0" windowWidth="15360" windowHeight="7635"/>
  </bookViews>
  <sheets>
    <sheet name="法適用_下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<sst xmlns="http://schemas.openxmlformats.org/spreadsheetml/2006/main" count="319" uniqueCount="116">
  <si>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</si>
  <si>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</si>
  <si>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</si>
  <si>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</si>
  <si>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</si>
  <si>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</si>
  <si>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</si>
  <si>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</si>
  <si>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</si>
  <si>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</si>
  <si>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</si>
  <si>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</si>
  <si>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</si>
  <si>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</si>
  <si>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</si>
  <si>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</si>
  <si>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</si>
  <si>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</si>
  <si>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</si>
  <si>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</si>
  <si>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</si>
  <si>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</si>
  <si>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</si>
  <si>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</si>
  <si>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</si>
  <si>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</si>
  <si>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</si>
  <si>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</si>
  <si>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</si>
  <si>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</si>
  <si>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</si>
  <si>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</si>
  <si>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</si>
  <si>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</si>
  <si>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</si>
  <si>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</si>
  <si>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</si>
  <si>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</si>
  <si>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</si>
  <si>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</si>
  <si>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</si>
  <si>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</si>
  <si>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</si>
  <si>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</si>
  <si>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</si>
  <si>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</si>
  <si>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</si>
  <si>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</si>
  <si>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</si>
  <si>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</si>
  <si>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</si>
  <si>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</si>
  <si>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</si>
  <si>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</si>
  <si>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</si>
  <si>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</si>
  <si>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</si>
  <si>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</si>
  <si>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</si>
  <si>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</si>
  <si>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</si>
  <si>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</si>
  <si>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</si>
  <si>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</si>
  <si>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</si>
  <si>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</si>
  <si>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</si>
  <si>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</si>
  <si>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</si>
  <si>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</si>
  <si>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</si>
  <si>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</si>
  <si>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</si>
  <si>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</si>
  <si>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</si>
  <si>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</si>
  <si>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</si>
  <si>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</si>
  <si>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</si>
  <si>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</si>
  <si>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</si>
  <si>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</si>
  <si>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</si>
  <si>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</si>
  <si>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</si>
  <si>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</si>
  <si>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</si>
  <si>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</si>
  <si>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</si>
  <si>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</si>
  <si>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</si>
  <si>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</si>
  <si>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</si>
  <si>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</si>
  <si>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</si>
  <si>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</si>
  <si>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</si>
  <si>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</si>
  <si>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</si>
  <si>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</si>
  <si>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</si>
  <si>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</si>
  <si>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</si>
  <si>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</si>
  <si>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</si>
  <si>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</si>
  <si>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</si>
  <si>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</si>
  <si>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</si>
  <si>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</si>
  <si>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</si>
  <si>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</si>
  <si>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</si>
  <si>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概ね健全な経営状況となっており、今後も健全で安定した事業の運営に努める。</t>
    <rPh sb="0" eb="1">
      <t>オオム</t>
    </rPh>
    <rPh sb="2" eb="4">
      <t>ケンゼン</t>
    </rPh>
    <rPh sb="5" eb="7">
      <t>ケイエイ</t>
    </rPh>
    <rPh sb="7" eb="9">
      <t>ジョウキョウ</t>
    </rPh>
    <rPh sb="16" eb="18">
      <t>コンゴ</t>
    </rPh>
    <rPh sb="19" eb="21">
      <t>ケンゼン</t>
    </rPh>
    <rPh sb="22" eb="24">
      <t>アンテイ</t>
    </rPh>
    <rPh sb="26" eb="28">
      <t>ジギョウ</t>
    </rPh>
    <rPh sb="29" eb="31">
      <t>ウンエイ</t>
    </rPh>
    <rPh sb="32" eb="33">
      <t>ツト</t>
    </rPh>
    <phoneticPr fontId="4"/>
  </si>
  <si>
    <t>①有形固定資産減価償却率は、一部供用開始から30年以上経過している等のため50％を超えている。
②管渠老朽化率及び③管渠改善率は法定耐用年数を超過していないため0％となっている。</t>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3" eb="34">
      <t>トウ</t>
    </rPh>
    <rPh sb="41" eb="42">
      <t>コ</t>
    </rPh>
    <rPh sb="49" eb="51">
      <t>カンキョ</t>
    </rPh>
    <rPh sb="51" eb="54">
      <t>ロウキュウカ</t>
    </rPh>
    <rPh sb="54" eb="55">
      <t>リツ</t>
    </rPh>
    <rPh sb="55" eb="56">
      <t>オヨ</t>
    </rPh>
    <rPh sb="58" eb="60">
      <t>カンキョ</t>
    </rPh>
    <rPh sb="60" eb="62">
      <t>カイゼン</t>
    </rPh>
    <rPh sb="62" eb="63">
      <t>リツ</t>
    </rPh>
    <rPh sb="64" eb="66">
      <t>ホウテイ</t>
    </rPh>
    <rPh sb="66" eb="68">
      <t>タイヨウ</t>
    </rPh>
    <rPh sb="68" eb="70">
      <t>ネンスウ</t>
    </rPh>
    <rPh sb="71" eb="73">
      <t>チョウカ</t>
    </rPh>
    <phoneticPr fontId="4"/>
  </si>
  <si>
    <t xml:space="preserve">① 経常収支比率
　100％を超えており、経営状況は概ね健全である。
② 累積欠損金比率
　累積欠損金は生じていない。
③ 流動比率
　100％を超えており、支払能力に概ね支障はない。
④ 企業債残高対事業規模比率
　類似団体平均値と比較して低いのは、供用開始時点の主要な処理場施設や幹線管渠の整備に充てた企業債償還が進んでいるためである。
⑤ 経費回収率
　流域下水道の維持管理に要する経費は公共下水道事業者の負担金で賄っており、算出対象はない。
⑥ 汚水処理原価
　類似団体平均値とほぼ同水準であり、概ね適正な原価となっている。
⑦ 施設利用率
　類似団体平均値とほぼ同水準であり、概ね効率的に施設を利用している。
⑧ 水洗化率
　類似団体平均値とほぼ同水準であり、概ね順調に水洗化が進んでいる。
</t>
    <rPh sb="15" eb="16">
      <t>コ</t>
    </rPh>
    <rPh sb="21" eb="23">
      <t>ケイエイ</t>
    </rPh>
    <rPh sb="23" eb="25">
      <t>ジョウキョウ</t>
    </rPh>
    <rPh sb="26" eb="27">
      <t>オオム</t>
    </rPh>
    <rPh sb="28" eb="30">
      <t>ケンゼン</t>
    </rPh>
    <rPh sb="84" eb="85">
      <t>オオム</t>
    </rPh>
    <rPh sb="115" eb="116">
      <t>アタイ</t>
    </rPh>
    <rPh sb="121" eb="122">
      <t>ヒク</t>
    </rPh>
    <rPh sb="126" eb="128">
      <t>キョウヨウ</t>
    </rPh>
    <rPh sb="128" eb="130">
      <t>カイシ</t>
    </rPh>
    <rPh sb="130" eb="132">
      <t>ジテン</t>
    </rPh>
    <rPh sb="133" eb="135">
      <t>シュヨウ</t>
    </rPh>
    <rPh sb="136" eb="139">
      <t>ショリジョウ</t>
    </rPh>
    <rPh sb="139" eb="141">
      <t>シセツ</t>
    </rPh>
    <rPh sb="142" eb="144">
      <t>カンセン</t>
    </rPh>
    <rPh sb="144" eb="146">
      <t>カンキョ</t>
    </rPh>
    <rPh sb="147" eb="149">
      <t>セイビ</t>
    </rPh>
    <rPh sb="150" eb="151">
      <t>ア</t>
    </rPh>
    <rPh sb="153" eb="155">
      <t>キギョウ</t>
    </rPh>
    <rPh sb="155" eb="156">
      <t>サイ</t>
    </rPh>
    <rPh sb="156" eb="158">
      <t>ショウカン</t>
    </rPh>
    <rPh sb="159" eb="160">
      <t>スス</t>
    </rPh>
    <rPh sb="245" eb="248">
      <t>ドウスイジュン</t>
    </rPh>
    <rPh sb="252" eb="253">
      <t>オオム</t>
    </rPh>
    <rPh sb="254" eb="256">
      <t>テキセイ</t>
    </rPh>
    <rPh sb="257" eb="259">
      <t>ゲンカ</t>
    </rPh>
    <rPh sb="293" eb="294">
      <t>オオム</t>
    </rPh>
    <rPh sb="295" eb="298">
      <t>コウリツテキ</t>
    </rPh>
    <rPh sb="299" eb="301">
      <t>シセツ</t>
    </rPh>
    <rPh sb="302" eb="304">
      <t>リヨウ</t>
    </rPh>
    <rPh sb="312" eb="315">
      <t>スイセンカ</t>
    </rPh>
    <rPh sb="315" eb="316">
      <t>リツ</t>
    </rPh>
    <rPh sb="335" eb="336">
      <t>オオム</t>
    </rPh>
    <rPh sb="337" eb="339">
      <t>ジュンチョウ</t>
    </rPh>
    <rPh sb="340" eb="343">
      <t>スイセンカ</t>
    </rPh>
    <rPh sb="344" eb="34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</si>
</sst>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55-4B84-ABDA-0D8E1909E7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B255-4B84-ABDA-0D8E1909E7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67.680000000000007</c:v>
                </c:pt>
              </c:numCache>
            </c:numRef>
          </c:val>
          <c:extLst>
            <c:ext xmlns:c16="http://schemas.microsoft.com/office/drawing/2014/chart" uri="{C3380CC4-5D6E-409C-BE32-E72D297353CC}">
              <c16:uniqueId val="{00000000-B04E-44E1-B5F0-2EA41453FF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B04E-44E1-B5F0-2EA41453FF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92.5</c:v>
                </c:pt>
              </c:numCache>
            </c:numRef>
          </c:val>
          <c:extLst>
            <c:ext xmlns:c16="http://schemas.microsoft.com/office/drawing/2014/chart" uri="{C3380CC4-5D6E-409C-BE32-E72D297353CC}">
              <c16:uniqueId val="{00000000-2C31-4D98-A106-DB85BBBAC6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2C31-4D98-A106-DB85BBBAC6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103.26</c:v>
                </c:pt>
              </c:numCache>
            </c:numRef>
          </c:val>
          <c:extLst>
            <c:ext xmlns:c16="http://schemas.microsoft.com/office/drawing/2014/chart" uri="{C3380CC4-5D6E-409C-BE32-E72D297353CC}">
              <c16:uniqueId val="{00000000-26FE-4E92-AEF0-32180F9A9C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26FE-4E92-AEF0-32180F9A9C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50.15</c:v>
                </c:pt>
              </c:numCache>
            </c:numRef>
          </c:val>
          <c:extLst>
            <c:ext xmlns:c16="http://schemas.microsoft.com/office/drawing/2014/chart" uri="{C3380CC4-5D6E-409C-BE32-E72D297353CC}">
              <c16:uniqueId val="{00000000-E751-4906-8032-405F3F4E78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E751-4906-8032-405F3F4E78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46-40C4-852F-EEC1D75B9F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A546-40C4-852F-EEC1D75B9F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9E-4FC9-A2FF-B582A85DA4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299E-4FC9-A2FF-B582A85DA4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103.3</c:v>
                </c:pt>
              </c:numCache>
            </c:numRef>
          </c:val>
          <c:extLst>
            <c:ext xmlns:c16="http://schemas.microsoft.com/office/drawing/2014/chart" uri="{C3380CC4-5D6E-409C-BE32-E72D297353CC}">
              <c16:uniqueId val="{00000000-4AF4-4B5E-9215-41BD7F896C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4AF4-4B5E-9215-41BD7F896C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129.66999999999999</c:v>
                </c:pt>
              </c:numCache>
            </c:numRef>
          </c:val>
          <c:extLst>
            <c:ext xmlns:c16="http://schemas.microsoft.com/office/drawing/2014/chart" uri="{C3380CC4-5D6E-409C-BE32-E72D297353CC}">
              <c16:uniqueId val="{00000000-4223-46C5-BC81-CC05D160EB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4223-46C5-BC81-CC05D160EB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EB-4685-BBEC-0A52118136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AEB-4685-BBEC-0A52118136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50.85</c:v>
                </c:pt>
              </c:numCache>
            </c:numRef>
          </c:val>
          <c:extLst>
            <c:ext xmlns:c16="http://schemas.microsoft.com/office/drawing/2014/chart" uri="{C3380CC4-5D6E-409C-BE32-E72D297353CC}">
              <c16:uniqueId val="{00000000-674A-47C5-B8CB-F1559688CA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674A-47C5-B8CB-F1559688CA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1047713</v>
      </c>
      <c r="AM8" s="51"/>
      <c r="AN8" s="51"/>
      <c r="AO8" s="51"/>
      <c r="AP8" s="51"/>
      <c r="AQ8" s="51"/>
      <c r="AR8" s="51"/>
      <c r="AS8" s="51"/>
      <c r="AT8" s="46">
        <f>データ!T6</f>
        <v>4247.58</v>
      </c>
      <c r="AU8" s="46"/>
      <c r="AV8" s="46"/>
      <c r="AW8" s="46"/>
      <c r="AX8" s="46"/>
      <c r="AY8" s="46"/>
      <c r="AZ8" s="46"/>
      <c r="BA8" s="46"/>
      <c r="BB8" s="46">
        <f>データ!U6</f>
        <v>246.66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84.53</v>
      </c>
      <c r="J10" s="46"/>
      <c r="K10" s="46"/>
      <c r="L10" s="46"/>
      <c r="M10" s="46"/>
      <c r="N10" s="46"/>
      <c r="O10" s="46"/>
      <c r="P10" s="46">
        <f>データ!P6</f>
        <v>48.84</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390653</v>
      </c>
      <c r="AM10" s="51"/>
      <c r="AN10" s="51"/>
      <c r="AO10" s="51"/>
      <c r="AP10" s="51"/>
      <c r="AQ10" s="51"/>
      <c r="AR10" s="51"/>
      <c r="AS10" s="51"/>
      <c r="AT10" s="46">
        <f>データ!W6</f>
        <v>123.51</v>
      </c>
      <c r="AU10" s="46"/>
      <c r="AV10" s="46"/>
      <c r="AW10" s="46"/>
      <c r="AX10" s="46"/>
      <c r="AY10" s="46"/>
      <c r="AZ10" s="46"/>
      <c r="BA10" s="46"/>
      <c r="BB10" s="46">
        <f>データ!X6</f>
        <v>3162.93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ex/E/Z4oYB1oeFz6mott0MeCqZ9BmSXc2cgdZN1LLpPWi5DbbQJGuIwCOT828WuiuR1gNlsG0h2YWEwBG9n6Wg==" saltValue="a17gI4//NLQxB5anjPrE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160008</v>
      </c>
      <c r="D6" s="33">
        <f t="shared" si="3"/>
        <v>46</v>
      </c>
      <c r="E6" s="33">
        <f t="shared" si="3"/>
        <v>17</v>
      </c>
      <c r="F6" s="33">
        <f t="shared" si="3"/>
        <v>3</v>
      </c>
      <c r="G6" s="33">
        <f t="shared" si="3"/>
        <v>0</v>
      </c>
      <c r="H6" s="33" t="str">
        <f t="shared" si="3"/>
        <v>富山県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84.53</v>
      </c>
      <c r="P6" s="34">
        <f t="shared" si="3"/>
        <v>48.84</v>
      </c>
      <c r="Q6" s="34">
        <f t="shared" si="3"/>
        <v>100</v>
      </c>
      <c r="R6" s="34">
        <f t="shared" si="3"/>
        <v>0</v>
      </c>
      <c r="S6" s="34">
        <f t="shared" si="3"/>
        <v>1047713</v>
      </c>
      <c r="T6" s="34">
        <f t="shared" si="3"/>
        <v>4247.58</v>
      </c>
      <c r="U6" s="34">
        <f t="shared" si="3"/>
        <v>246.66</v>
      </c>
      <c r="V6" s="34">
        <f t="shared" si="3"/>
        <v>390653</v>
      </c>
      <c r="W6" s="34">
        <f t="shared" si="3"/>
        <v>123.51</v>
      </c>
      <c r="X6" s="34">
        <f t="shared" si="3"/>
        <v>3162.93</v>
      </c>
      <c r="Y6" s="35" t="str">
        <f>IF(Y7="",NA(),Y7)</f>
        <v>-</v>
      </c>
      <c r="Z6" s="35" t="str">
        <f t="shared" ref="Z6:AH6" si="4">IF(Z7="",NA(),Z7)</f>
        <v>-</v>
      </c>
      <c r="AA6" s="35" t="str">
        <f t="shared" si="4"/>
        <v>-</v>
      </c>
      <c r="AB6" s="35" t="str">
        <f t="shared" si="4"/>
        <v>-</v>
      </c>
      <c r="AC6" s="35">
        <f t="shared" si="4"/>
        <v>103.26</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103.3</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129.66999999999999</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50.85</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67.680000000000007</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92.5</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50.15</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15">
      <c r="A7" s="28"/>
      <c r="B7" s="37">
        <v>2020</v>
      </c>
      <c r="C7" s="37">
        <v>160008</v>
      </c>
      <c r="D7" s="37">
        <v>46</v>
      </c>
      <c r="E7" s="37">
        <v>17</v>
      </c>
      <c r="F7" s="37">
        <v>3</v>
      </c>
      <c r="G7" s="37">
        <v>0</v>
      </c>
      <c r="H7" s="37" t="s">
        <v>96</v>
      </c>
      <c r="I7" s="37" t="s">
        <v>97</v>
      </c>
      <c r="J7" s="37" t="s">
        <v>98</v>
      </c>
      <c r="K7" s="37" t="s">
        <v>99</v>
      </c>
      <c r="L7" s="37" t="s">
        <v>100</v>
      </c>
      <c r="M7" s="37" t="s">
        <v>101</v>
      </c>
      <c r="N7" s="38" t="s">
        <v>102</v>
      </c>
      <c r="O7" s="38">
        <v>84.53</v>
      </c>
      <c r="P7" s="38">
        <v>48.84</v>
      </c>
      <c r="Q7" s="38">
        <v>100</v>
      </c>
      <c r="R7" s="38">
        <v>0</v>
      </c>
      <c r="S7" s="38">
        <v>1047713</v>
      </c>
      <c r="T7" s="38">
        <v>4247.58</v>
      </c>
      <c r="U7" s="38">
        <v>246.66</v>
      </c>
      <c r="V7" s="38">
        <v>390653</v>
      </c>
      <c r="W7" s="38">
        <v>123.51</v>
      </c>
      <c r="X7" s="38">
        <v>3162.93</v>
      </c>
      <c r="Y7" s="38" t="s">
        <v>102</v>
      </c>
      <c r="Z7" s="38" t="s">
        <v>102</v>
      </c>
      <c r="AA7" s="38" t="s">
        <v>102</v>
      </c>
      <c r="AB7" s="38" t="s">
        <v>102</v>
      </c>
      <c r="AC7" s="38">
        <v>103.26</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103.3</v>
      </c>
      <c r="AZ7" s="38" t="s">
        <v>102</v>
      </c>
      <c r="BA7" s="38" t="s">
        <v>102</v>
      </c>
      <c r="BB7" s="38" t="s">
        <v>102</v>
      </c>
      <c r="BC7" s="38" t="s">
        <v>102</v>
      </c>
      <c r="BD7" s="38">
        <v>101.14</v>
      </c>
      <c r="BE7" s="38">
        <v>100.43</v>
      </c>
      <c r="BF7" s="38" t="s">
        <v>102</v>
      </c>
      <c r="BG7" s="38" t="s">
        <v>102</v>
      </c>
      <c r="BH7" s="38" t="s">
        <v>102</v>
      </c>
      <c r="BI7" s="38" t="s">
        <v>102</v>
      </c>
      <c r="BJ7" s="38">
        <v>129.66999999999999</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50.85</v>
      </c>
      <c r="CG7" s="38" t="s">
        <v>102</v>
      </c>
      <c r="CH7" s="38" t="s">
        <v>102</v>
      </c>
      <c r="CI7" s="38" t="s">
        <v>102</v>
      </c>
      <c r="CJ7" s="38" t="s">
        <v>102</v>
      </c>
      <c r="CK7" s="38">
        <v>50.67</v>
      </c>
      <c r="CL7" s="38">
        <v>51.03</v>
      </c>
      <c r="CM7" s="38" t="s">
        <v>102</v>
      </c>
      <c r="CN7" s="38" t="s">
        <v>102</v>
      </c>
      <c r="CO7" s="38" t="s">
        <v>102</v>
      </c>
      <c r="CP7" s="38" t="s">
        <v>102</v>
      </c>
      <c r="CQ7" s="38">
        <v>67.680000000000007</v>
      </c>
      <c r="CR7" s="38" t="s">
        <v>102</v>
      </c>
      <c r="CS7" s="38" t="s">
        <v>102</v>
      </c>
      <c r="CT7" s="38" t="s">
        <v>102</v>
      </c>
      <c r="CU7" s="38" t="s">
        <v>102</v>
      </c>
      <c r="CV7" s="38">
        <v>68.2</v>
      </c>
      <c r="CW7" s="38">
        <v>68.03</v>
      </c>
      <c r="CX7" s="38" t="s">
        <v>102</v>
      </c>
      <c r="CY7" s="38" t="s">
        <v>102</v>
      </c>
      <c r="CZ7" s="38" t="s">
        <v>102</v>
      </c>
      <c r="DA7" s="38" t="s">
        <v>102</v>
      </c>
      <c r="DB7" s="38">
        <v>92.5</v>
      </c>
      <c r="DC7" s="38" t="s">
        <v>102</v>
      </c>
      <c r="DD7" s="38" t="s">
        <v>102</v>
      </c>
      <c r="DE7" s="38" t="s">
        <v>102</v>
      </c>
      <c r="DF7" s="38" t="s">
        <v>102</v>
      </c>
      <c r="DG7" s="38">
        <v>94.01</v>
      </c>
      <c r="DH7" s="38">
        <v>93.88</v>
      </c>
      <c r="DI7" s="38" t="s">
        <v>102</v>
      </c>
      <c r="DJ7" s="38" t="s">
        <v>102</v>
      </c>
      <c r="DK7" s="38" t="s">
        <v>102</v>
      </c>
      <c r="DL7" s="38" t="s">
        <v>102</v>
      </c>
      <c r="DM7" s="38">
        <v>50.15</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v>
      </c>
      <c r="EJ7" s="38" t="s">
        <v>102</v>
      </c>
      <c r="EK7" s="38" t="s">
        <v>102</v>
      </c>
      <c r="EL7" s="38" t="s">
        <v>102</v>
      </c>
      <c r="EM7" s="38" t="s">
        <v>102</v>
      </c>
      <c r="EN7" s="38">
        <v>1.87</v>
      </c>
      <c r="EO7" s="38">
        <v>1.84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2022-06-13T08:22:14Z</cp:lastPrinted>
  <dcterms:created xsi:type="dcterms:W3CDTF">2021-12-03T07:20:41Z</dcterms:created>
  <dcterms:modified xsi:type="dcterms:W3CDTF">2022-06-13T08:52:17Z</dcterms:modified>
  <cp:category/>
</cp:coreProperties>
</file>